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10080"/>
  </bookViews>
  <sheets>
    <sheet name="收支总表" sheetId="6" r:id="rId1"/>
  </sheets>
  <calcPr calcId="144525"/>
</workbook>
</file>

<file path=xl/calcChain.xml><?xml version="1.0" encoding="utf-8"?>
<calcChain xmlns="http://schemas.openxmlformats.org/spreadsheetml/2006/main">
  <c r="N12" i="6" l="1"/>
  <c r="A8" i="6" l="1"/>
  <c r="A20" i="6"/>
  <c r="A16" i="6" l="1"/>
  <c r="A12" i="6"/>
</calcChain>
</file>

<file path=xl/sharedStrings.xml><?xml version="1.0" encoding="utf-8"?>
<sst xmlns="http://schemas.openxmlformats.org/spreadsheetml/2006/main" count="59" uniqueCount="55">
  <si>
    <t>商 品 和 服 务 支 出</t>
    <phoneticPr fontId="2" type="noConversion"/>
  </si>
  <si>
    <t>养老保险</t>
    <phoneticPr fontId="2" type="noConversion"/>
  </si>
  <si>
    <t>医疗保险</t>
    <phoneticPr fontId="2" type="noConversion"/>
  </si>
  <si>
    <t>工 资 福 利 支 出</t>
    <phoneticPr fontId="2" type="noConversion"/>
  </si>
  <si>
    <t>对 个 人 和 家 庭 补 助 支 出</t>
    <phoneticPr fontId="2" type="noConversion"/>
  </si>
  <si>
    <t>办公费</t>
    <phoneticPr fontId="2" type="noConversion"/>
  </si>
  <si>
    <t>邮电费</t>
    <phoneticPr fontId="2" type="noConversion"/>
  </si>
  <si>
    <t>维修（护）费</t>
    <phoneticPr fontId="2" type="noConversion"/>
  </si>
  <si>
    <t>培训费</t>
    <phoneticPr fontId="2" type="noConversion"/>
  </si>
  <si>
    <t>劳务费</t>
    <phoneticPr fontId="2" type="noConversion"/>
  </si>
  <si>
    <t>其他</t>
    <phoneticPr fontId="2" type="noConversion"/>
  </si>
  <si>
    <t>其他资本性支出</t>
    <phoneticPr fontId="2" type="noConversion"/>
  </si>
  <si>
    <t>办公设备购置</t>
    <phoneticPr fontId="2" type="noConversion"/>
  </si>
  <si>
    <t>大型修缮</t>
    <phoneticPr fontId="2" type="noConversion"/>
  </si>
  <si>
    <t>合计</t>
    <phoneticPr fontId="2" type="noConversion"/>
  </si>
  <si>
    <t>财政补助收入</t>
    <phoneticPr fontId="2" type="noConversion"/>
  </si>
  <si>
    <t>拨入经费</t>
    <phoneticPr fontId="2" type="noConversion"/>
  </si>
  <si>
    <t>上级补助收入</t>
    <phoneticPr fontId="2" type="noConversion"/>
  </si>
  <si>
    <t>事业收入</t>
    <phoneticPr fontId="2" type="noConversion"/>
  </si>
  <si>
    <t>经营性收入</t>
    <phoneticPr fontId="2" type="noConversion"/>
  </si>
  <si>
    <t>附属单位缴款</t>
    <phoneticPr fontId="2" type="noConversion"/>
  </si>
  <si>
    <t>其他收入</t>
    <phoneticPr fontId="2" type="noConversion"/>
  </si>
  <si>
    <t>基本工资</t>
    <phoneticPr fontId="2" type="noConversion"/>
  </si>
  <si>
    <t>津补贴</t>
    <phoneticPr fontId="2" type="noConversion"/>
  </si>
  <si>
    <t>奖金</t>
    <phoneticPr fontId="2" type="noConversion"/>
  </si>
  <si>
    <t>绩效工资</t>
    <phoneticPr fontId="2" type="noConversion"/>
  </si>
  <si>
    <t>职业年金</t>
    <phoneticPr fontId="2" type="noConversion"/>
  </si>
  <si>
    <t>住房   公积金</t>
    <phoneticPr fontId="2" type="noConversion"/>
  </si>
  <si>
    <t>合  计</t>
    <phoneticPr fontId="2" type="noConversion"/>
  </si>
  <si>
    <t>其他     交通费</t>
    <phoneticPr fontId="2" type="noConversion"/>
  </si>
  <si>
    <t>公务  接待费</t>
    <phoneticPr fontId="2" type="noConversion"/>
  </si>
  <si>
    <t>委托业   务费</t>
    <phoneticPr fontId="2" type="noConversion"/>
  </si>
  <si>
    <t>工会经费</t>
    <phoneticPr fontId="2" type="noConversion"/>
  </si>
  <si>
    <t>基础设施建设</t>
    <phoneticPr fontId="2" type="noConversion"/>
  </si>
  <si>
    <t>对企事业补助</t>
    <phoneticPr fontId="2" type="noConversion"/>
  </si>
  <si>
    <t>政府性基金                    及附加收入</t>
    <phoneticPr fontId="2" type="noConversion"/>
  </si>
  <si>
    <t>合  计</t>
    <phoneticPr fontId="2" type="noConversion"/>
  </si>
  <si>
    <t>伙食补   助费</t>
    <phoneticPr fontId="2" type="noConversion"/>
  </si>
  <si>
    <t>收                                     入</t>
    <phoneticPr fontId="2" type="noConversion"/>
  </si>
  <si>
    <t>租赁费</t>
    <phoneticPr fontId="2" type="noConversion"/>
  </si>
  <si>
    <t>印刷费</t>
    <phoneticPr fontId="2" type="noConversion"/>
  </si>
  <si>
    <t>咨询费</t>
    <phoneticPr fontId="2" type="noConversion"/>
  </si>
  <si>
    <t>生活补助</t>
    <phoneticPr fontId="2" type="noConversion"/>
  </si>
  <si>
    <t>文物和陈列品购置</t>
    <phoneticPr fontId="2" type="noConversion"/>
  </si>
  <si>
    <t>其他社会保障缴费</t>
  </si>
  <si>
    <t>水费</t>
    <phoneticPr fontId="2" type="noConversion"/>
  </si>
  <si>
    <t>电费</t>
    <phoneticPr fontId="2" type="noConversion"/>
  </si>
  <si>
    <t xml:space="preserve">单位负责人：冯文主                                    财务负责人：  夏 强                                制表:   蔡 畅                                                          </t>
    <phoneticPr fontId="2" type="noConversion"/>
  </si>
  <si>
    <t>手续费</t>
    <phoneticPr fontId="2" type="noConversion"/>
  </si>
  <si>
    <t>资本性支出</t>
    <phoneticPr fontId="2" type="noConversion"/>
  </si>
  <si>
    <t xml:space="preserve">                                         2020年  4  月  8  日                               金额单位：元</t>
    <phoneticPr fontId="2" type="noConversion"/>
  </si>
  <si>
    <t>奖励金</t>
    <phoneticPr fontId="2" type="noConversion"/>
  </si>
  <si>
    <t>其他补助</t>
    <phoneticPr fontId="2" type="noConversion"/>
  </si>
  <si>
    <t xml:space="preserve"> </t>
    <phoneticPr fontId="2" type="noConversion"/>
  </si>
  <si>
    <r>
      <t xml:space="preserve">  </t>
    </r>
    <r>
      <rPr>
        <b/>
        <sz val="28"/>
        <rFont val="华文中宋"/>
        <family val="3"/>
        <charset val="134"/>
      </rPr>
      <t xml:space="preserve">望城区 </t>
    </r>
    <r>
      <rPr>
        <b/>
        <u/>
        <sz val="28"/>
        <rFont val="华文中宋"/>
        <family val="3"/>
        <charset val="134"/>
      </rPr>
      <t xml:space="preserve"> 园林绿化维护中心2020年  </t>
    </r>
    <r>
      <rPr>
        <b/>
        <sz val="28"/>
        <rFont val="华文中宋"/>
        <family val="3"/>
        <charset val="134"/>
      </rPr>
      <t>财务公开栏&lt;一季度&gt;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</si>
</sst>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_-* #,##0.00_-;\-* #,##0.00_-;_-* &quot;-&quot;??_-;_-@_-"/>
    <numFmt numFmtId="177" formatCode="#,##0.00_ "/>
  </numFmts>
  <fonts count="17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28"/>
      <name val="Times New Roman"/>
      <family val="1"/>
    </font>
    <font>
      <b/>
      <sz val="28"/>
      <name val="华文中宋"/>
      <family val="3"/>
      <charset val="134"/>
    </font>
    <font>
      <b/>
      <u/>
      <sz val="28"/>
      <name val="华文中宋"/>
      <family val="3"/>
      <charset val="134"/>
    </font>
    <font>
      <sz val="18"/>
      <name val="Times New Roman"/>
      <family val="1"/>
    </font>
    <font>
      <sz val="16"/>
      <name val="宋体"/>
      <family val="3"/>
      <charset val="134"/>
    </font>
    <font>
      <b/>
      <sz val="14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8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8">
    <xf numFmtId="0" fontId="0" fillId="0" borderId="0" xfId="0">
      <alignment vertical="center"/>
    </xf>
    <xf numFmtId="0" fontId="0" fillId="0" borderId="0" xfId="1" applyFont="1"/>
    <xf numFmtId="0" fontId="0" fillId="0" borderId="0" xfId="1" applyFont="1" applyAlignment="1">
      <alignment horizontal="center" vertical="center" wrapText="1"/>
    </xf>
    <xf numFmtId="0" fontId="6" fillId="0" borderId="0" xfId="1" applyFont="1"/>
    <xf numFmtId="0" fontId="7" fillId="0" borderId="0" xfId="1" applyFont="1"/>
    <xf numFmtId="0" fontId="9" fillId="0" borderId="1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0" fontId="9" fillId="0" borderId="3" xfId="1" applyFont="1" applyBorder="1"/>
    <xf numFmtId="0" fontId="9" fillId="0" borderId="3" xfId="1" applyFont="1" applyBorder="1" applyAlignment="1">
      <alignment horizontal="center" vertical="center" wrapText="1"/>
    </xf>
    <xf numFmtId="0" fontId="9" fillId="0" borderId="1" xfId="1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9" fillId="0" borderId="3" xfId="1" applyNumberFormat="1" applyFont="1" applyBorder="1" applyAlignment="1">
      <alignment vertical="center" wrapText="1"/>
    </xf>
    <xf numFmtId="0" fontId="10" fillId="0" borderId="1" xfId="1" applyFont="1" applyBorder="1"/>
    <xf numFmtId="0" fontId="11" fillId="0" borderId="1" xfId="1" applyFont="1" applyBorder="1"/>
    <xf numFmtId="0" fontId="12" fillId="0" borderId="1" xfId="1" applyFont="1" applyBorder="1"/>
    <xf numFmtId="0" fontId="9" fillId="0" borderId="1" xfId="1" applyFont="1" applyBorder="1" applyAlignment="1">
      <alignment horizontal="center" vertical="center" wrapText="1"/>
    </xf>
    <xf numFmtId="0" fontId="9" fillId="0" borderId="1" xfId="1" applyNumberFormat="1" applyFont="1" applyBorder="1" applyAlignment="1">
      <alignment horizontal="center" vertical="center" wrapText="1"/>
    </xf>
    <xf numFmtId="176" fontId="8" fillId="0" borderId="2" xfId="1" applyNumberFormat="1" applyFont="1" applyBorder="1" applyAlignment="1">
      <alignment horizontal="center" vertical="center" wrapText="1"/>
    </xf>
    <xf numFmtId="176" fontId="8" fillId="0" borderId="1" xfId="1" applyNumberFormat="1" applyFont="1" applyBorder="1" applyAlignment="1">
      <alignment horizontal="center" vertical="center" wrapText="1"/>
    </xf>
    <xf numFmtId="0" fontId="8" fillId="0" borderId="3" xfId="1" applyNumberFormat="1" applyFont="1" applyBorder="1" applyAlignment="1">
      <alignment horizontal="center" vertical="center"/>
    </xf>
    <xf numFmtId="0" fontId="15" fillId="0" borderId="1" xfId="1" applyFont="1" applyBorder="1" applyAlignment="1">
      <alignment horizontal="center" vertical="center" wrapText="1"/>
    </xf>
    <xf numFmtId="0" fontId="15" fillId="0" borderId="1" xfId="1" applyNumberFormat="1" applyFont="1" applyBorder="1" applyAlignment="1">
      <alignment horizontal="center" vertical="center" wrapText="1"/>
    </xf>
    <xf numFmtId="0" fontId="16" fillId="0" borderId="0" xfId="1" applyFont="1" applyAlignment="1">
      <alignment horizontal="center" vertical="center"/>
    </xf>
    <xf numFmtId="176" fontId="0" fillId="0" borderId="0" xfId="1" applyNumberFormat="1" applyFont="1"/>
    <xf numFmtId="0" fontId="9" fillId="0" borderId="3" xfId="1" applyFont="1" applyBorder="1" applyAlignment="1">
      <alignment horizontal="center" vertical="center" wrapText="1"/>
    </xf>
    <xf numFmtId="0" fontId="9" fillId="0" borderId="3" xfId="1" applyNumberFormat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49" fontId="9" fillId="0" borderId="1" xfId="1" applyNumberFormat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 vertical="center" wrapText="1"/>
    </xf>
    <xf numFmtId="49" fontId="0" fillId="0" borderId="0" xfId="1" applyNumberFormat="1" applyFont="1"/>
    <xf numFmtId="177" fontId="8" fillId="0" borderId="2" xfId="1" applyNumberFormat="1" applyFont="1" applyBorder="1" applyAlignment="1">
      <alignment horizontal="center" vertical="center" wrapText="1"/>
    </xf>
    <xf numFmtId="177" fontId="8" fillId="0" borderId="1" xfId="1" applyNumberFormat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 wrapText="1"/>
    </xf>
    <xf numFmtId="0" fontId="9" fillId="0" borderId="14" xfId="1" applyFont="1" applyBorder="1" applyAlignment="1">
      <alignment horizontal="center" vertical="center" wrapText="1"/>
    </xf>
    <xf numFmtId="0" fontId="9" fillId="0" borderId="1" xfId="1" applyNumberFormat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0" fontId="13" fillId="0" borderId="11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15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left" vertical="center" wrapText="1"/>
    </xf>
    <xf numFmtId="0" fontId="13" fillId="0" borderId="0" xfId="1" applyFont="1" applyBorder="1" applyAlignment="1">
      <alignment horizontal="left" vertical="center" wrapText="1"/>
    </xf>
    <xf numFmtId="0" fontId="8" fillId="0" borderId="1" xfId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center" vertical="center" wrapText="1"/>
    </xf>
    <xf numFmtId="0" fontId="9" fillId="0" borderId="3" xfId="1" applyNumberFormat="1" applyFont="1" applyBorder="1" applyAlignment="1">
      <alignment horizontal="center" vertical="center" wrapText="1"/>
    </xf>
    <xf numFmtId="0" fontId="9" fillId="0" borderId="12" xfId="1" applyNumberFormat="1" applyFont="1" applyBorder="1" applyAlignment="1">
      <alignment horizontal="center" vertical="center" wrapText="1"/>
    </xf>
    <xf numFmtId="0" fontId="9" fillId="0" borderId="1" xfId="1" applyNumberFormat="1" applyFont="1" applyBorder="1"/>
    <xf numFmtId="0" fontId="9" fillId="0" borderId="6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8" xfId="1" applyFont="1" applyBorder="1" applyAlignment="1">
      <alignment horizontal="center" vertical="center" wrapText="1"/>
    </xf>
    <xf numFmtId="0" fontId="9" fillId="0" borderId="9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10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9" fillId="0" borderId="11" xfId="1" applyFont="1" applyBorder="1" applyAlignment="1">
      <alignment horizontal="center" vertical="center" wrapText="1"/>
    </xf>
    <xf numFmtId="0" fontId="9" fillId="0" borderId="12" xfId="1" applyFont="1" applyBorder="1" applyAlignment="1">
      <alignment horizontal="center" vertical="center" wrapText="1"/>
    </xf>
    <xf numFmtId="0" fontId="9" fillId="0" borderId="11" xfId="1" applyNumberFormat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9" fillId="0" borderId="2" xfId="0" applyFont="1" applyBorder="1">
      <alignment vertical="center"/>
    </xf>
    <xf numFmtId="0" fontId="9" fillId="0" borderId="1" xfId="0" applyFont="1" applyBorder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1"/>
  <sheetViews>
    <sheetView tabSelected="1" zoomScale="68" zoomScaleNormal="68" zoomScaleSheetLayoutView="71" workbookViewId="0">
      <selection sqref="A1:R1"/>
    </sheetView>
  </sheetViews>
  <sheetFormatPr defaultRowHeight="14.25" x14ac:dyDescent="0.15"/>
  <cols>
    <col min="1" max="1" width="24.375" style="1" customWidth="1"/>
    <col min="2" max="3" width="12.875" style="1" customWidth="1"/>
    <col min="4" max="4" width="12.75" style="1" customWidth="1"/>
    <col min="5" max="5" width="12.875" style="1" customWidth="1"/>
    <col min="6" max="6" width="12.5" style="1" customWidth="1"/>
    <col min="7" max="7" width="13.125" style="1" customWidth="1"/>
    <col min="8" max="8" width="11.25" style="1" customWidth="1"/>
    <col min="9" max="9" width="8.625" style="1" customWidth="1"/>
    <col min="10" max="10" width="11.125" style="1" customWidth="1"/>
    <col min="11" max="11" width="10.75" style="1" customWidth="1"/>
    <col min="12" max="12" width="12.625" style="1" customWidth="1"/>
    <col min="13" max="13" width="14.25" style="1" customWidth="1"/>
    <col min="14" max="14" width="19.75" style="1" customWidth="1"/>
    <col min="15" max="15" width="10.625" style="1" customWidth="1"/>
    <col min="16" max="16" width="11.375" style="1" customWidth="1"/>
    <col min="17" max="17" width="8.375" style="1" hidden="1" customWidth="1"/>
    <col min="18" max="18" width="15.625" style="1" bestFit="1" customWidth="1"/>
    <col min="19" max="19" width="13.75" style="1" customWidth="1"/>
    <col min="20" max="16384" width="9" style="1"/>
  </cols>
  <sheetData>
    <row r="1" spans="1:18" ht="65.25" customHeight="1" x14ac:dyDescent="0.15">
      <c r="A1" s="65" t="s">
        <v>54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</row>
    <row r="2" spans="1:18" ht="19.5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8" ht="62.25" customHeight="1" x14ac:dyDescent="0.15">
      <c r="A3" s="51" t="s">
        <v>50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</row>
    <row r="4" spans="1:18" ht="36" customHeight="1" x14ac:dyDescent="0.15">
      <c r="A4" s="40" t="s">
        <v>38</v>
      </c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</row>
    <row r="5" spans="1:18" ht="44.25" customHeight="1" x14ac:dyDescent="0.15">
      <c r="A5" s="38" t="s">
        <v>14</v>
      </c>
      <c r="B5" s="42" t="s">
        <v>15</v>
      </c>
      <c r="C5" s="67"/>
      <c r="D5" s="42" t="s">
        <v>16</v>
      </c>
      <c r="E5" s="67"/>
      <c r="F5" s="42" t="s">
        <v>17</v>
      </c>
      <c r="G5" s="67"/>
      <c r="H5" s="42" t="s">
        <v>18</v>
      </c>
      <c r="I5" s="67"/>
      <c r="J5" s="42" t="s">
        <v>19</v>
      </c>
      <c r="K5" s="67"/>
      <c r="L5" s="42" t="s">
        <v>35</v>
      </c>
      <c r="M5" s="67"/>
      <c r="N5" s="42" t="s">
        <v>20</v>
      </c>
      <c r="O5" s="67"/>
      <c r="P5" s="55" t="s">
        <v>21</v>
      </c>
      <c r="Q5" s="56"/>
      <c r="R5" s="57"/>
    </row>
    <row r="6" spans="1:18" ht="6" customHeight="1" x14ac:dyDescent="0.15">
      <c r="A6" s="66"/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58"/>
      <c r="Q6" s="59"/>
      <c r="R6" s="60"/>
    </row>
    <row r="7" spans="1:18" ht="23.25" customHeight="1" x14ac:dyDescent="0.15">
      <c r="A7" s="66"/>
      <c r="B7" s="42">
        <v>1</v>
      </c>
      <c r="C7" s="42"/>
      <c r="D7" s="42">
        <v>2</v>
      </c>
      <c r="E7" s="42"/>
      <c r="F7" s="42">
        <v>3</v>
      </c>
      <c r="G7" s="42"/>
      <c r="H7" s="42">
        <v>4</v>
      </c>
      <c r="I7" s="42"/>
      <c r="J7" s="42">
        <v>5</v>
      </c>
      <c r="K7" s="42"/>
      <c r="L7" s="42">
        <v>6</v>
      </c>
      <c r="M7" s="42"/>
      <c r="N7" s="42">
        <v>7</v>
      </c>
      <c r="O7" s="42"/>
      <c r="P7" s="61">
        <v>8</v>
      </c>
      <c r="Q7" s="62"/>
      <c r="R7" s="63"/>
    </row>
    <row r="8" spans="1:18" ht="45" customHeight="1" x14ac:dyDescent="0.25">
      <c r="A8" s="18" t="e">
        <f>B8+P8</f>
        <v>#VALUE!</v>
      </c>
      <c r="B8" s="52" t="s">
        <v>53</v>
      </c>
      <c r="C8" s="53"/>
      <c r="D8" s="54"/>
      <c r="E8" s="54"/>
      <c r="F8" s="37"/>
      <c r="G8" s="37"/>
      <c r="H8" s="37"/>
      <c r="I8" s="37"/>
      <c r="J8" s="37"/>
      <c r="K8" s="37"/>
      <c r="L8" s="37"/>
      <c r="M8" s="37"/>
      <c r="N8" s="37"/>
      <c r="O8" s="37"/>
      <c r="P8" s="52"/>
      <c r="Q8" s="64"/>
      <c r="R8" s="53"/>
    </row>
    <row r="9" spans="1:18" s="4" customFormat="1" ht="27.75" customHeight="1" x14ac:dyDescent="0.25">
      <c r="A9" s="41" t="s">
        <v>3</v>
      </c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6"/>
      <c r="N9" s="41" t="s">
        <v>4</v>
      </c>
      <c r="O9" s="45"/>
      <c r="P9" s="45"/>
      <c r="Q9" s="45"/>
      <c r="R9" s="46"/>
    </row>
    <row r="10" spans="1:18" ht="57.75" customHeight="1" x14ac:dyDescent="0.15">
      <c r="A10" s="38" t="s">
        <v>36</v>
      </c>
      <c r="B10" s="5" t="s">
        <v>22</v>
      </c>
      <c r="C10" s="5" t="s">
        <v>23</v>
      </c>
      <c r="D10" s="5" t="s">
        <v>24</v>
      </c>
      <c r="E10" s="5" t="s">
        <v>37</v>
      </c>
      <c r="F10" s="5" t="s">
        <v>25</v>
      </c>
      <c r="G10" s="5" t="s">
        <v>1</v>
      </c>
      <c r="H10" s="42" t="s">
        <v>2</v>
      </c>
      <c r="I10" s="42"/>
      <c r="J10" s="27" t="s">
        <v>26</v>
      </c>
      <c r="K10" s="5" t="s">
        <v>27</v>
      </c>
      <c r="L10" s="6" t="s">
        <v>44</v>
      </c>
      <c r="M10" s="30"/>
      <c r="N10" s="5" t="s">
        <v>14</v>
      </c>
      <c r="O10" s="21" t="s">
        <v>42</v>
      </c>
      <c r="P10" s="34" t="s">
        <v>51</v>
      </c>
      <c r="Q10" s="34" t="s">
        <v>51</v>
      </c>
      <c r="R10" s="7" t="s">
        <v>52</v>
      </c>
    </row>
    <row r="11" spans="1:18" ht="23.25" customHeight="1" x14ac:dyDescent="0.25">
      <c r="A11" s="38"/>
      <c r="B11" s="5">
        <v>1</v>
      </c>
      <c r="C11" s="5">
        <v>2</v>
      </c>
      <c r="D11" s="5">
        <v>3</v>
      </c>
      <c r="E11" s="5">
        <v>4</v>
      </c>
      <c r="F11" s="5">
        <v>5</v>
      </c>
      <c r="G11" s="5">
        <v>6</v>
      </c>
      <c r="H11" s="42">
        <v>7</v>
      </c>
      <c r="I11" s="42"/>
      <c r="J11" s="9">
        <v>8</v>
      </c>
      <c r="K11" s="5">
        <v>9</v>
      </c>
      <c r="L11" s="25">
        <v>10</v>
      </c>
      <c r="M11" s="29"/>
      <c r="N11" s="5">
        <v>1</v>
      </c>
      <c r="O11" s="5">
        <v>2</v>
      </c>
      <c r="P11" s="5">
        <v>3</v>
      </c>
      <c r="Q11" s="8"/>
      <c r="R11" s="7">
        <v>4</v>
      </c>
    </row>
    <row r="12" spans="1:18" ht="45" customHeight="1" x14ac:dyDescent="0.25">
      <c r="A12" s="32">
        <f>B12+C12+D12+F12+G12+H12+J12+K12+L12</f>
        <v>2860287.75</v>
      </c>
      <c r="B12" s="10">
        <v>89801.93</v>
      </c>
      <c r="C12" s="10">
        <v>399100</v>
      </c>
      <c r="D12" s="10">
        <v>1795804</v>
      </c>
      <c r="E12" s="28"/>
      <c r="F12" s="28"/>
      <c r="G12" s="11">
        <v>143830</v>
      </c>
      <c r="H12" s="37">
        <v>66333.78</v>
      </c>
      <c r="I12" s="37"/>
      <c r="J12" s="12">
        <v>71605.56</v>
      </c>
      <c r="K12" s="10">
        <v>284244</v>
      </c>
      <c r="L12" s="26">
        <v>9568.48</v>
      </c>
      <c r="M12" s="29"/>
      <c r="N12" s="33">
        <f>O12+P12+R12</f>
        <v>524600</v>
      </c>
      <c r="O12" s="10">
        <v>507000</v>
      </c>
      <c r="P12" s="10">
        <v>9600</v>
      </c>
      <c r="Q12" s="8"/>
      <c r="R12" s="7">
        <v>8000</v>
      </c>
    </row>
    <row r="13" spans="1:18" s="4" customFormat="1" ht="27" customHeight="1" x14ac:dyDescent="0.25">
      <c r="A13" s="47" t="s">
        <v>0</v>
      </c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6"/>
    </row>
    <row r="14" spans="1:18" s="3" customFormat="1" ht="61.5" customHeight="1" x14ac:dyDescent="0.35">
      <c r="A14" s="35" t="s">
        <v>28</v>
      </c>
      <c r="B14" s="5" t="s">
        <v>5</v>
      </c>
      <c r="C14" s="5" t="s">
        <v>45</v>
      </c>
      <c r="D14" s="5" t="s">
        <v>46</v>
      </c>
      <c r="E14" s="5" t="s">
        <v>6</v>
      </c>
      <c r="F14" s="5" t="s">
        <v>29</v>
      </c>
      <c r="G14" s="5" t="s">
        <v>7</v>
      </c>
      <c r="H14" s="5" t="s">
        <v>8</v>
      </c>
      <c r="I14" s="5" t="s">
        <v>30</v>
      </c>
      <c r="J14" s="5" t="s">
        <v>31</v>
      </c>
      <c r="K14" s="5" t="s">
        <v>32</v>
      </c>
      <c r="L14" s="5" t="s">
        <v>9</v>
      </c>
      <c r="M14" s="5" t="s">
        <v>48</v>
      </c>
      <c r="N14" s="21" t="s">
        <v>39</v>
      </c>
      <c r="O14" s="21" t="s">
        <v>40</v>
      </c>
      <c r="P14" s="21" t="s">
        <v>41</v>
      </c>
      <c r="Q14" s="16" t="s">
        <v>10</v>
      </c>
      <c r="R14" s="16" t="s">
        <v>10</v>
      </c>
    </row>
    <row r="15" spans="1:18" ht="24.75" customHeight="1" x14ac:dyDescent="0.15">
      <c r="A15" s="36"/>
      <c r="B15" s="5">
        <v>1</v>
      </c>
      <c r="C15" s="5">
        <v>2</v>
      </c>
      <c r="D15" s="5">
        <v>3</v>
      </c>
      <c r="E15" s="5">
        <v>4</v>
      </c>
      <c r="F15" s="5">
        <v>5</v>
      </c>
      <c r="G15" s="5">
        <v>6</v>
      </c>
      <c r="H15" s="5">
        <v>7</v>
      </c>
      <c r="I15" s="5">
        <v>8</v>
      </c>
      <c r="J15" s="5">
        <v>9</v>
      </c>
      <c r="K15" s="5">
        <v>10</v>
      </c>
      <c r="L15" s="5">
        <v>11</v>
      </c>
      <c r="M15" s="5">
        <v>12</v>
      </c>
      <c r="N15" s="5">
        <v>13</v>
      </c>
      <c r="O15" s="16">
        <v>14</v>
      </c>
      <c r="P15" s="16">
        <v>15</v>
      </c>
      <c r="Q15" s="16">
        <v>16</v>
      </c>
      <c r="R15" s="16">
        <v>17</v>
      </c>
    </row>
    <row r="16" spans="1:18" ht="45" customHeight="1" x14ac:dyDescent="0.15">
      <c r="A16" s="32">
        <f>B16+C16+D16+E16+F16+G16+H16+I16+J16+K16+L16+M16+N16+O16+P16+R16</f>
        <v>7251244.8700000001</v>
      </c>
      <c r="B16" s="17">
        <v>3920</v>
      </c>
      <c r="C16" s="17">
        <v>301.2</v>
      </c>
      <c r="D16" s="17">
        <v>35375.51</v>
      </c>
      <c r="E16" s="17">
        <v>2444.2199999999998</v>
      </c>
      <c r="F16" s="17">
        <v>152424.07</v>
      </c>
      <c r="G16" s="17">
        <v>103944.8</v>
      </c>
      <c r="H16" s="17"/>
      <c r="I16" s="17"/>
      <c r="J16" s="17">
        <v>6219163</v>
      </c>
      <c r="K16" s="17">
        <v>14600</v>
      </c>
      <c r="L16" s="17">
        <v>284407.13</v>
      </c>
      <c r="M16" s="17"/>
      <c r="N16" s="17"/>
      <c r="O16" s="22"/>
      <c r="P16" s="23"/>
      <c r="Q16" s="20"/>
      <c r="R16" s="22">
        <v>434664.94</v>
      </c>
    </row>
    <row r="17" spans="1:18" s="4" customFormat="1" ht="29.25" customHeight="1" x14ac:dyDescent="0.25">
      <c r="A17" s="39" t="s">
        <v>49</v>
      </c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1"/>
      <c r="R17" s="15"/>
    </row>
    <row r="18" spans="1:18" s="3" customFormat="1" ht="42" customHeight="1" x14ac:dyDescent="0.35">
      <c r="A18" s="42" t="s">
        <v>28</v>
      </c>
      <c r="B18" s="42" t="s">
        <v>33</v>
      </c>
      <c r="C18" s="42"/>
      <c r="D18" s="42" t="s">
        <v>11</v>
      </c>
      <c r="E18" s="42"/>
      <c r="F18" s="42" t="s">
        <v>12</v>
      </c>
      <c r="G18" s="42"/>
      <c r="H18" s="44" t="s">
        <v>13</v>
      </c>
      <c r="I18" s="44"/>
      <c r="J18" s="44" t="s">
        <v>34</v>
      </c>
      <c r="K18" s="44"/>
      <c r="L18" s="44"/>
      <c r="M18" s="43" t="s">
        <v>43</v>
      </c>
      <c r="N18" s="42"/>
      <c r="O18" s="42"/>
      <c r="P18" s="42"/>
      <c r="Q18" s="5"/>
      <c r="R18" s="14"/>
    </row>
    <row r="19" spans="1:18" ht="23.25" customHeight="1" x14ac:dyDescent="0.15">
      <c r="A19" s="42"/>
      <c r="B19" s="42">
        <v>1</v>
      </c>
      <c r="C19" s="42"/>
      <c r="D19" s="42">
        <v>2</v>
      </c>
      <c r="E19" s="42"/>
      <c r="F19" s="42">
        <v>3</v>
      </c>
      <c r="G19" s="42"/>
      <c r="H19" s="42">
        <v>4</v>
      </c>
      <c r="I19" s="42"/>
      <c r="J19" s="42">
        <v>5</v>
      </c>
      <c r="K19" s="42"/>
      <c r="L19" s="42"/>
      <c r="M19" s="42"/>
      <c r="N19" s="42"/>
      <c r="O19" s="42"/>
      <c r="P19" s="42"/>
      <c r="Q19" s="5"/>
      <c r="R19" s="13"/>
    </row>
    <row r="20" spans="1:18" ht="45" customHeight="1" x14ac:dyDescent="0.15">
      <c r="A20" s="19">
        <f>B20+D20</f>
        <v>3279690</v>
      </c>
      <c r="B20" s="42">
        <v>1780000</v>
      </c>
      <c r="C20" s="42"/>
      <c r="D20" s="42">
        <v>1499690</v>
      </c>
      <c r="E20" s="42"/>
      <c r="F20" s="42"/>
      <c r="G20" s="42"/>
      <c r="H20" s="42"/>
      <c r="I20" s="42"/>
      <c r="J20" s="42"/>
      <c r="K20" s="42"/>
      <c r="L20" s="42"/>
      <c r="M20" s="43"/>
      <c r="N20" s="43"/>
      <c r="O20" s="50"/>
      <c r="P20" s="50"/>
      <c r="Q20" s="5"/>
      <c r="R20" s="13"/>
    </row>
    <row r="21" spans="1:18" ht="72" customHeight="1" x14ac:dyDescent="0.15">
      <c r="A21" s="48" t="s">
        <v>47</v>
      </c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</row>
    <row r="24" spans="1:18" x14ac:dyDescent="0.15">
      <c r="J24" s="31"/>
    </row>
    <row r="30" spans="1:18" x14ac:dyDescent="0.15">
      <c r="B30" s="24"/>
    </row>
    <row r="31" spans="1:18" x14ac:dyDescent="0.15">
      <c r="H31" s="24"/>
    </row>
  </sheetData>
  <mergeCells count="60">
    <mergeCell ref="A1:R1"/>
    <mergeCell ref="A5:A7"/>
    <mergeCell ref="B5:C6"/>
    <mergeCell ref="D5:E6"/>
    <mergeCell ref="F5:G6"/>
    <mergeCell ref="H5:I6"/>
    <mergeCell ref="J5:K6"/>
    <mergeCell ref="N5:O6"/>
    <mergeCell ref="B7:C7"/>
    <mergeCell ref="D7:E7"/>
    <mergeCell ref="F7:G7"/>
    <mergeCell ref="H7:I7"/>
    <mergeCell ref="J7:K7"/>
    <mergeCell ref="L7:M7"/>
    <mergeCell ref="N7:O7"/>
    <mergeCell ref="L5:M6"/>
    <mergeCell ref="A3:R3"/>
    <mergeCell ref="B8:C8"/>
    <mergeCell ref="D8:E8"/>
    <mergeCell ref="F8:G8"/>
    <mergeCell ref="H8:I8"/>
    <mergeCell ref="J8:K8"/>
    <mergeCell ref="L8:M8"/>
    <mergeCell ref="A4:R4"/>
    <mergeCell ref="P5:R6"/>
    <mergeCell ref="P7:R7"/>
    <mergeCell ref="P8:R8"/>
    <mergeCell ref="A21:R21"/>
    <mergeCell ref="M18:N18"/>
    <mergeCell ref="O18:P18"/>
    <mergeCell ref="B19:C19"/>
    <mergeCell ref="D19:E19"/>
    <mergeCell ref="F19:G19"/>
    <mergeCell ref="H19:I19"/>
    <mergeCell ref="J19:L19"/>
    <mergeCell ref="M19:N19"/>
    <mergeCell ref="O19:P19"/>
    <mergeCell ref="O20:P20"/>
    <mergeCell ref="B20:C20"/>
    <mergeCell ref="A18:A19"/>
    <mergeCell ref="B18:C18"/>
    <mergeCell ref="D18:E18"/>
    <mergeCell ref="F18:G18"/>
    <mergeCell ref="H18:I18"/>
    <mergeCell ref="J18:L18"/>
    <mergeCell ref="H10:I10"/>
    <mergeCell ref="H11:I11"/>
    <mergeCell ref="N9:R9"/>
    <mergeCell ref="A9:M9"/>
    <mergeCell ref="A13:R13"/>
    <mergeCell ref="D20:E20"/>
    <mergeCell ref="F20:G20"/>
    <mergeCell ref="H20:I20"/>
    <mergeCell ref="J20:L20"/>
    <mergeCell ref="M20:N20"/>
    <mergeCell ref="A14:A15"/>
    <mergeCell ref="H12:I12"/>
    <mergeCell ref="N8:O8"/>
    <mergeCell ref="A10:A11"/>
    <mergeCell ref="A17:Q17"/>
  </mergeCells>
  <phoneticPr fontId="2" type="noConversion"/>
  <printOptions horizontalCentered="1"/>
  <pageMargins left="0.11811023622047245" right="0.11811023622047245" top="0.47244094488188981" bottom="0.43307086614173229" header="0.51181102362204722" footer="0.39370078740157483"/>
  <pageSetup paperSize="9" scale="59" fitToWidth="0" fitToHeight="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收支总表</vt:lpstr>
    </vt:vector>
  </TitlesOfParts>
  <Manager/>
  <Company>Microsoft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walkinnet</dc:creator>
  <cp:keywords/>
  <dc:description/>
  <cp:lastModifiedBy>User</cp:lastModifiedBy>
  <cp:revision/>
  <cp:lastPrinted>2020-05-12T03:02:48Z</cp:lastPrinted>
  <dcterms:created xsi:type="dcterms:W3CDTF">2010-05-04T08:28:50Z</dcterms:created>
  <dcterms:modified xsi:type="dcterms:W3CDTF">2020-06-12T01:40:32Z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