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35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_FilterDatabase" localSheetId="4" hidden="1">一般预算支出功能分类!$A$5:$G$95</definedName>
  </definedNames>
  <calcPr calcId="144525" fullPrecision="0"/>
</workbook>
</file>

<file path=xl/sharedStrings.xml><?xml version="1.0" encoding="utf-8"?>
<sst xmlns="http://schemas.openxmlformats.org/spreadsheetml/2006/main" count="346">
  <si>
    <t>收支总表</t>
  </si>
  <si>
    <t>单位：长沙市望城区乌山街道办事处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</si>
  <si>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</si>
  <si>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</si>
  <si>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</si>
  <si>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</si>
  <si>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</si>
  <si>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</si>
  <si>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</si>
  <si>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</si>
  <si>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</si>
  <si>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</si>
  <si>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</si>
  <si>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</si>
  <si>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</si>
  <si>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</si>
  <si>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</si>
  <si>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</si>
  <si>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</si>
  <si>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</si>
  <si>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</si>
  <si>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</si>
  <si>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</si>
  <si>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</si>
  <si>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</si>
  <si>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</si>
  <si>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</si>
  <si>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</si>
  <si>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</si>
  <si>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</si>
  <si>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</si>
  <si>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</si>
  <si>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</si>
  <si>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</si>
  <si>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</si>
  <si>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</si>
  <si>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</si>
  <si>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</si>
  <si>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</si>
  <si>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</si>
  <si>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</si>
  <si>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</si>
  <si>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</si>
  <si>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</si>
  <si>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</si>
  <si>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</si>
  <si>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</si>
  <si>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</si>
  <si>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</si>
  <si>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</si>
  <si>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</si>
  <si>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</si>
  <si>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</si>
  <si>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</si>
  <si>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</si>
  <si>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长沙市望城区乌山街道办事处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</si>
  <si>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</si>
  <si>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</si>
  <si>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</si>
  <si>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</si>
  <si>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</si>
  <si>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</si>
  <si>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</si>
  <si>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</si>
  <si>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</si>
  <si>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</si>
  <si>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</si>
  <si>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</si>
  <si>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</si>
  <si>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</si>
  <si>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</si>
  <si>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</si>
  <si>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</si>
  <si>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</si>
  <si>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</si>
  <si>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单位： </t>
  </si>
  <si>
    <t>2010102</t>
  </si>
  <si>
    <t xml:space="preserve">  一般行政管理事务</t>
  </si>
  <si>
    <t>2010108</t>
  </si>
  <si>
    <t xml:space="preserve">  代表工作</t>
  </si>
  <si>
    <t>2010202</t>
  </si>
  <si>
    <t>2010301</t>
  </si>
  <si>
    <t xml:space="preserve">  行政运行</t>
  </si>
  <si>
    <t>2010302</t>
  </si>
  <si>
    <t>2010308</t>
  </si>
  <si>
    <t xml:space="preserve">  信访事务</t>
  </si>
  <si>
    <t>2010399</t>
  </si>
  <si>
    <t xml:space="preserve">  其他政府办公厅（室）及相关机构事务支出</t>
  </si>
  <si>
    <t>2010402</t>
  </si>
  <si>
    <t>一般行政管理事务</t>
  </si>
  <si>
    <t>2010602</t>
  </si>
  <si>
    <t>2011302</t>
  </si>
  <si>
    <t>2011399</t>
  </si>
  <si>
    <t xml:space="preserve">  其他商贸事务支出</t>
  </si>
  <si>
    <t>2012902</t>
  </si>
  <si>
    <t>2013105</t>
  </si>
  <si>
    <t xml:space="preserve">  专项业务</t>
  </si>
  <si>
    <t>2013199</t>
  </si>
  <si>
    <t xml:space="preserve">  其他党委办公厅（室）及相关机构事务支出</t>
  </si>
  <si>
    <t>2013202</t>
  </si>
  <si>
    <t>2013299</t>
  </si>
  <si>
    <t>其他组织事务支出</t>
  </si>
  <si>
    <t>2013302</t>
  </si>
  <si>
    <t>2013602</t>
  </si>
  <si>
    <t>2013816</t>
  </si>
  <si>
    <t xml:space="preserve">  食品安全监管</t>
  </si>
  <si>
    <t>2013899</t>
  </si>
  <si>
    <t xml:space="preserve">  其他市场监督管理事务</t>
  </si>
  <si>
    <t>2030607</t>
  </si>
  <si>
    <t xml:space="preserve">  民兵</t>
  </si>
  <si>
    <t>2040220</t>
  </si>
  <si>
    <t xml:space="preserve">  执法办案</t>
  </si>
  <si>
    <t>2050202</t>
  </si>
  <si>
    <t xml:space="preserve">  小学教育</t>
  </si>
  <si>
    <t>2050299</t>
  </si>
  <si>
    <t xml:space="preserve">  其他普通教育支出</t>
  </si>
  <si>
    <t>2060499</t>
  </si>
  <si>
    <t xml:space="preserve">  其他技术研究与开发支出</t>
  </si>
  <si>
    <t>2070109</t>
  </si>
  <si>
    <t xml:space="preserve">  群众文化</t>
  </si>
  <si>
    <t>2070199</t>
  </si>
  <si>
    <t xml:space="preserve">  其他文化和旅游支出</t>
  </si>
  <si>
    <t xml:space="preserve">  群众体育</t>
  </si>
  <si>
    <t>2080109</t>
  </si>
  <si>
    <t xml:space="preserve">  社会保险经办机构</t>
  </si>
  <si>
    <t xml:space="preserve">   其他人力资源和社会保障管理事务支出</t>
  </si>
  <si>
    <t>2080208</t>
  </si>
  <si>
    <t xml:space="preserve">  基层政权建设和社区治理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</si>
  <si>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</si>
  <si>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</si>
  <si>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</si>
  <si>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</si>
  <si>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</si>
  <si>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</si>
  <si>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2080801</t>
  </si>
  <si>
    <t xml:space="preserve">  死亡抚恤</t>
  </si>
  <si>
    <t>2080804</t>
  </si>
  <si>
    <t xml:space="preserve">  优抚事业单位支出</t>
  </si>
  <si>
    <t>2081002</t>
  </si>
  <si>
    <t xml:space="preserve">  老年福利</t>
  </si>
  <si>
    <t>2081004</t>
  </si>
  <si>
    <t xml:space="preserve">  殡葬</t>
  </si>
  <si>
    <t>2081006</t>
  </si>
  <si>
    <t xml:space="preserve">  养老服务</t>
  </si>
  <si>
    <t>2081199</t>
  </si>
  <si>
    <t xml:space="preserve">  其他残疾人事业支出</t>
  </si>
  <si>
    <t>2082001</t>
  </si>
  <si>
    <t xml:space="preserve">  临时救助支出</t>
  </si>
  <si>
    <t>2082201</t>
  </si>
  <si>
    <t xml:space="preserve">  移民补助</t>
  </si>
  <si>
    <t>2082202</t>
  </si>
  <si>
    <t xml:space="preserve">  基础设施建设和经济发展</t>
  </si>
  <si>
    <t>2082502</t>
  </si>
  <si>
    <t xml:space="preserve">  其他农村生活救助</t>
  </si>
  <si>
    <t>2082804</t>
  </si>
  <si>
    <t xml:space="preserve">  拥军优属</t>
  </si>
  <si>
    <t>2082899</t>
  </si>
  <si>
    <t xml:space="preserve">  其他退役军人事务管理支出</t>
  </si>
  <si>
    <t>2100409</t>
  </si>
  <si>
    <t xml:space="preserve">  重大公共卫生服务</t>
  </si>
  <si>
    <t>2100499</t>
  </si>
  <si>
    <t xml:space="preserve">  其他公共卫生支出</t>
  </si>
  <si>
    <t>2101101</t>
  </si>
  <si>
    <t xml:space="preserve">  行政单位医疗</t>
  </si>
  <si>
    <t xml:space="preserve">   公务员医疗补助</t>
  </si>
  <si>
    <t xml:space="preserve">   其他行政事业单位医疗支出</t>
  </si>
  <si>
    <t>2110302</t>
  </si>
  <si>
    <t xml:space="preserve">  水体</t>
  </si>
  <si>
    <t>2110399</t>
  </si>
  <si>
    <t xml:space="preserve">  其他污染防治支出</t>
  </si>
  <si>
    <t>2110402</t>
  </si>
  <si>
    <t xml:space="preserve">  农村环境保护</t>
  </si>
  <si>
    <t>2111001</t>
  </si>
  <si>
    <t xml:space="preserve">  能源节约利用</t>
  </si>
  <si>
    <t>2119999</t>
  </si>
  <si>
    <t xml:space="preserve">  其他节能环保支出</t>
  </si>
  <si>
    <t>2120104</t>
  </si>
  <si>
    <t xml:space="preserve">  城管执法</t>
  </si>
  <si>
    <t>2120199</t>
  </si>
  <si>
    <t xml:space="preserve">  其他城乡社区管理事务支出</t>
  </si>
  <si>
    <t>2120399</t>
  </si>
  <si>
    <t xml:space="preserve">  其他城乡社区公共设施支出</t>
  </si>
  <si>
    <t>2120501</t>
  </si>
  <si>
    <t xml:space="preserve">  城乡社区环境卫生</t>
  </si>
  <si>
    <t>2120601</t>
  </si>
  <si>
    <t>建设市场管理与监督</t>
  </si>
  <si>
    <t>2120801</t>
  </si>
  <si>
    <t xml:space="preserve">  征地和拆迁补偿支出</t>
  </si>
  <si>
    <t>2120802</t>
  </si>
  <si>
    <t xml:space="preserve">  土地开发支出</t>
  </si>
  <si>
    <t>2120804</t>
  </si>
  <si>
    <t xml:space="preserve">  农村基础设施建设支出</t>
  </si>
  <si>
    <t>2120806</t>
  </si>
  <si>
    <t xml:space="preserve">  土地出让业务支出</t>
  </si>
  <si>
    <t>2120814</t>
  </si>
  <si>
    <t xml:space="preserve">  农业生产发展支出</t>
  </si>
  <si>
    <t>2120816</t>
  </si>
  <si>
    <t>农业农村生态环境支出</t>
  </si>
  <si>
    <t>2121002</t>
  </si>
  <si>
    <t>2121399</t>
  </si>
  <si>
    <t>其他城市基础设施配套费安排的支出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</si>
  <si>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</si>
  <si>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</si>
  <si>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</si>
  <si>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</si>
  <si>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</si>
  <si>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</si>
  <si>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2130126</t>
  </si>
  <si>
    <t xml:space="preserve">  农村社会事业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</si>
  <si>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</si>
  <si>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</si>
  <si>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</si>
  <si>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</si>
  <si>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</si>
  <si>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</si>
  <si>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2130299</t>
  </si>
  <si>
    <t xml:space="preserve">  其他林业和草原支出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</si>
  <si>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</si>
  <si>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</si>
  <si>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</si>
  <si>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</si>
  <si>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</si>
  <si>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</si>
  <si>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2130399</t>
  </si>
  <si>
    <t xml:space="preserve">  其他水利支出</t>
  </si>
  <si>
    <t>2130504</t>
  </si>
  <si>
    <t>农村基础设施建设</t>
  </si>
  <si>
    <t>2130701</t>
  </si>
  <si>
    <t xml:space="preserve">  对村级公益事业建设的补助</t>
  </si>
  <si>
    <t>2130705</t>
  </si>
  <si>
    <t xml:space="preserve">  对村民委员会和村党支部的补助</t>
  </si>
  <si>
    <t>2130706</t>
  </si>
  <si>
    <t xml:space="preserve">  对村集体经济组织的补助</t>
  </si>
  <si>
    <t>2130707</t>
  </si>
  <si>
    <t>农村综合改革示范试点补助</t>
  </si>
  <si>
    <t>2130799</t>
  </si>
  <si>
    <t xml:space="preserve">  其他农村综合改革支出</t>
  </si>
  <si>
    <t>2139999</t>
  </si>
  <si>
    <t xml:space="preserve">  其他农林水支出</t>
  </si>
  <si>
    <t>2140104</t>
  </si>
  <si>
    <t xml:space="preserve">  公路建设</t>
  </si>
  <si>
    <t>2140199</t>
  </si>
  <si>
    <t>其他公路水路运输支出</t>
  </si>
  <si>
    <t>2140602</t>
  </si>
  <si>
    <t>车辆购置税用于农村公路建设支出</t>
  </si>
  <si>
    <t>2150599</t>
  </si>
  <si>
    <t>其他工业和信息产业监管支出</t>
  </si>
  <si>
    <t>2150805</t>
  </si>
  <si>
    <t>中小企业发展专项</t>
  </si>
  <si>
    <t>2160299</t>
  </si>
  <si>
    <t xml:space="preserve">  其他商业流通事务支出</t>
  </si>
  <si>
    <t>2210201</t>
  </si>
  <si>
    <t xml:space="preserve">  住房公积金</t>
  </si>
  <si>
    <t>2210399</t>
  </si>
  <si>
    <t xml:space="preserve">  其他城乡社区住宅支出</t>
  </si>
  <si>
    <t xml:space="preserve">  老旧小区改造</t>
  </si>
  <si>
    <t xml:space="preserve">  应急管理</t>
  </si>
  <si>
    <t>2296002</t>
  </si>
  <si>
    <t xml:space="preserve">  用于社会福利的彩票公益金支出</t>
  </si>
  <si>
    <t>2296003</t>
  </si>
  <si>
    <t xml:space="preserve">  用于体育事业的彩票公益金支出</t>
  </si>
  <si>
    <t>2296099</t>
  </si>
  <si>
    <t>用于其他社会公益事业的彩票公益金支出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</si>
  <si>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</si>
  <si>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</si>
  <si>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</si>
  <si>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</si>
  <si>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</si>
  <si>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</si>
  <si>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</si>
  <si>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</si>
  <si>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</si>
  <si>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</si>
  <si>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</si>
  <si>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</si>
  <si>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</si>
  <si>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</si>
  <si>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</si>
  <si>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</si>
  <si>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</si>
  <si>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</si>
  <si>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</si>
  <si>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</si>
  <si>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</si>
  <si>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</si>
  <si>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</si>
  <si>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</si>
  <si>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</si>
  <si>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</si>
  <si>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</si>
  <si>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</si>
  <si>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</si>
  <si>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</si>
  <si>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</si>
  <si>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</si>
  <si>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</si>
  <si>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</si>
  <si>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</si>
  <si>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</si>
  <si>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</si>
  <si>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</si>
  <si>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</si>
  <si>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</si>
  <si>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</si>
  <si>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</si>
  <si>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</si>
  <si>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</si>
  <si>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</si>
  <si>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</si>
  <si>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</si>
  <si>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</si>
  <si>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</si>
  <si>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</si>
  <si>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</si>
  <si>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</si>
  <si>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</si>
  <si>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</si>
  <si>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</si>
  <si>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</si>
  <si>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>302</t>
  </si>
  <si>
    <t>商品和服务支出</t>
  </si>
  <si>
    <t>办公费</t>
  </si>
  <si>
    <t>水费</t>
  </si>
  <si>
    <t>电费</t>
  </si>
  <si>
    <t>物业管理费</t>
  </si>
  <si>
    <t>因公出国（境）费用</t>
  </si>
  <si>
    <t>维修（护）费</t>
  </si>
  <si>
    <t>会议费</t>
  </si>
  <si>
    <t>培训费</t>
  </si>
  <si>
    <t>公务接待费</t>
  </si>
  <si>
    <t>劳务费</t>
  </si>
  <si>
    <t>委托业务费</t>
  </si>
  <si>
    <t>公务用车运行维护费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</si>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</sst>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25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7" borderId="8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30" fillId="16" borderId="11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2" borderId="3" xfId="0" applyNumberFormat="1" applyFont="1" applyFill="1" applyBorder="1" applyAlignment="1" applyProtection="1">
      <alignment vertical="center" wrapText="1"/>
    </xf>
    <xf numFmtId="0" fontId="6" fillId="2" borderId="4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2" borderId="2" xfId="0" applyNumberFormat="1" applyFont="1" applyFill="1" applyBorder="1" applyAlignment="1" applyProtection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45"/>
  <sheetViews>
    <sheetView showZeros="0" tabSelected="1" zoomScale="115" zoomScaleNormal="115" topLeftCell="A3" workbookViewId="0">
      <selection activeCell="A17" sqref="A17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7" t="s">
        <v>1</v>
      </c>
      <c r="B3" s="37"/>
      <c r="C3" s="37"/>
      <c r="D3" s="37"/>
    </row>
    <row r="4" ht="22.4" customHeight="1" spans="4:4">
      <c r="D4" s="24" t="s">
        <v>2</v>
      </c>
    </row>
    <row r="5" ht="28.45" customHeight="1" spans="1:4">
      <c r="A5" s="38" t="s">
        <v>3</v>
      </c>
      <c r="B5" s="38"/>
      <c r="C5" s="38" t="s">
        <v>4</v>
      </c>
      <c r="D5" s="38"/>
    </row>
    <row r="6" ht="31.05" customHeight="1" spans="1:4">
      <c r="A6" s="39" t="s">
        <v>5</v>
      </c>
      <c r="B6" s="39" t="s">
        <v>6</v>
      </c>
      <c r="C6" s="39" t="s">
        <v>5</v>
      </c>
      <c r="D6" s="39" t="s">
        <v>6</v>
      </c>
    </row>
    <row r="7" ht="16.25" customHeight="1" spans="1:4">
      <c r="A7" s="25" t="s">
        <v>7</v>
      </c>
      <c r="B7" s="35">
        <v>14453.1</v>
      </c>
      <c r="C7" s="25" t="s">
        <v>8</v>
      </c>
      <c r="D7" s="27">
        <v>3828.01</v>
      </c>
    </row>
    <row r="8" ht="16.25" customHeight="1" spans="1:4">
      <c r="A8" s="25" t="s">
        <v>9</v>
      </c>
      <c r="B8" s="35">
        <v>0</v>
      </c>
      <c r="C8" s="25" t="s">
        <v>10</v>
      </c>
      <c r="D8" s="27">
        <v>0</v>
      </c>
    </row>
    <row r="9" ht="16.25" customHeight="1" spans="1:4">
      <c r="A9" s="25" t="s">
        <v>11</v>
      </c>
      <c r="B9" s="35">
        <v>0</v>
      </c>
      <c r="C9" s="25" t="s">
        <v>12</v>
      </c>
      <c r="D9" s="27">
        <v>10</v>
      </c>
    </row>
    <row r="10" ht="16.25" customHeight="1" spans="1:4">
      <c r="A10" s="25" t="s">
        <v>13</v>
      </c>
      <c r="B10" s="35">
        <v>144.9</v>
      </c>
      <c r="C10" s="25" t="s">
        <v>14</v>
      </c>
      <c r="D10" s="27">
        <v>4</v>
      </c>
    </row>
    <row r="11" ht="16.25" customHeight="1" spans="1:4">
      <c r="A11" s="25" t="s">
        <v>15</v>
      </c>
      <c r="B11" s="35">
        <v>0</v>
      </c>
      <c r="C11" s="25" t="s">
        <v>16</v>
      </c>
      <c r="D11" s="27">
        <v>15</v>
      </c>
    </row>
    <row r="12" ht="16.25" customHeight="1" spans="1:4">
      <c r="A12" s="25" t="s">
        <v>17</v>
      </c>
      <c r="B12" s="35">
        <v>0</v>
      </c>
      <c r="C12" s="25" t="s">
        <v>18</v>
      </c>
      <c r="D12" s="27">
        <v>34</v>
      </c>
    </row>
    <row r="13" ht="16.25" customHeight="1" spans="1:4">
      <c r="A13" s="25" t="s">
        <v>19</v>
      </c>
      <c r="B13" s="35">
        <v>0</v>
      </c>
      <c r="C13" s="25" t="s">
        <v>20</v>
      </c>
      <c r="D13" s="27">
        <v>30</v>
      </c>
    </row>
    <row r="14" ht="16.25" customHeight="1" spans="1:4">
      <c r="A14" s="25"/>
      <c r="B14" s="40"/>
      <c r="C14" s="25" t="s">
        <v>21</v>
      </c>
      <c r="D14" s="27">
        <v>818.6</v>
      </c>
    </row>
    <row r="15" ht="16.25" customHeight="1" spans="1:4">
      <c r="A15" s="25"/>
      <c r="B15" s="40"/>
      <c r="C15" s="25" t="s">
        <v>22</v>
      </c>
      <c r="D15" s="27">
        <v>0</v>
      </c>
    </row>
    <row r="16" ht="16.25" customHeight="1" spans="1:4">
      <c r="A16" s="25"/>
      <c r="B16" s="40"/>
      <c r="C16" s="25" t="s">
        <v>23</v>
      </c>
      <c r="D16" s="27">
        <v>382.35</v>
      </c>
    </row>
    <row r="17" ht="16.25" customHeight="1" spans="1:4">
      <c r="A17" s="25"/>
      <c r="B17" s="40"/>
      <c r="C17" s="25" t="s">
        <v>24</v>
      </c>
      <c r="D17" s="27">
        <v>186</v>
      </c>
    </row>
    <row r="18" ht="16.25" customHeight="1" spans="1:4">
      <c r="A18" s="25"/>
      <c r="B18" s="40"/>
      <c r="C18" s="25" t="s">
        <v>25</v>
      </c>
      <c r="D18" s="27">
        <v>3838.88</v>
      </c>
    </row>
    <row r="19" ht="16.25" customHeight="1" spans="1:4">
      <c r="A19" s="25"/>
      <c r="B19" s="40"/>
      <c r="C19" s="25" t="s">
        <v>26</v>
      </c>
      <c r="D19" s="27">
        <v>4383.93</v>
      </c>
    </row>
    <row r="20" ht="16.25" customHeight="1" spans="1:4">
      <c r="A20" s="25"/>
      <c r="B20" s="40"/>
      <c r="C20" s="25" t="s">
        <v>27</v>
      </c>
      <c r="D20" s="27">
        <v>439.61</v>
      </c>
    </row>
    <row r="21" ht="16.25" customHeight="1" spans="1:4">
      <c r="A21" s="25"/>
      <c r="B21" s="40"/>
      <c r="C21" s="25" t="s">
        <v>28</v>
      </c>
      <c r="D21" s="27">
        <v>49</v>
      </c>
    </row>
    <row r="22" ht="16.25" customHeight="1" spans="1:4">
      <c r="A22" s="25"/>
      <c r="B22" s="40"/>
      <c r="C22" s="25" t="s">
        <v>29</v>
      </c>
      <c r="D22" s="27">
        <v>11</v>
      </c>
    </row>
    <row r="23" ht="16.25" customHeight="1" spans="1:4">
      <c r="A23" s="25"/>
      <c r="B23" s="40"/>
      <c r="C23" s="25" t="s">
        <v>30</v>
      </c>
      <c r="D23" s="27">
        <v>0</v>
      </c>
    </row>
    <row r="24" ht="16.25" customHeight="1" spans="1:4">
      <c r="A24" s="25"/>
      <c r="B24" s="40"/>
      <c r="C24" s="25" t="s">
        <v>31</v>
      </c>
      <c r="D24" s="27">
        <v>0</v>
      </c>
    </row>
    <row r="25" ht="16.25" customHeight="1" spans="1:4">
      <c r="A25" s="25"/>
      <c r="B25" s="40"/>
      <c r="C25" s="25" t="s">
        <v>32</v>
      </c>
      <c r="D25" s="27">
        <v>0</v>
      </c>
    </row>
    <row r="26" ht="16.25" customHeight="1" spans="1:4">
      <c r="A26" s="25"/>
      <c r="B26" s="40"/>
      <c r="C26" s="25" t="s">
        <v>33</v>
      </c>
      <c r="D26" s="27">
        <v>370.52</v>
      </c>
    </row>
    <row r="27" ht="16.25" customHeight="1" spans="1:4">
      <c r="A27" s="25"/>
      <c r="B27" s="40"/>
      <c r="C27" s="25" t="s">
        <v>34</v>
      </c>
      <c r="D27" s="27">
        <v>0</v>
      </c>
    </row>
    <row r="28" ht="16.25" customHeight="1" spans="1:4">
      <c r="A28" s="25"/>
      <c r="B28" s="40"/>
      <c r="C28" s="25" t="s">
        <v>35</v>
      </c>
      <c r="D28" s="27">
        <v>0</v>
      </c>
    </row>
    <row r="29" ht="16.25" customHeight="1" spans="1:4">
      <c r="A29" s="25"/>
      <c r="B29" s="40"/>
      <c r="C29" s="25" t="s">
        <v>36</v>
      </c>
      <c r="D29" s="27">
        <v>20</v>
      </c>
    </row>
    <row r="30" ht="16.25" customHeight="1" spans="1:4">
      <c r="A30" s="25"/>
      <c r="B30" s="40"/>
      <c r="C30" s="25" t="s">
        <v>37</v>
      </c>
      <c r="D30" s="27">
        <v>0</v>
      </c>
    </row>
    <row r="31" ht="16.25" customHeight="1" spans="1:4">
      <c r="A31" s="25"/>
      <c r="B31" s="40"/>
      <c r="C31" s="25" t="s">
        <v>38</v>
      </c>
      <c r="D31" s="27">
        <v>177.1</v>
      </c>
    </row>
    <row r="32" ht="16.25" customHeight="1" spans="1:4">
      <c r="A32" s="25"/>
      <c r="B32" s="40"/>
      <c r="C32" s="25" t="s">
        <v>39</v>
      </c>
      <c r="D32" s="27">
        <v>0</v>
      </c>
    </row>
    <row r="33" ht="16.25" customHeight="1" spans="1:4">
      <c r="A33" s="25"/>
      <c r="B33" s="40"/>
      <c r="C33" s="25" t="s">
        <v>40</v>
      </c>
      <c r="D33" s="27">
        <v>0</v>
      </c>
    </row>
    <row r="34" ht="16.25" customHeight="1" spans="1:4">
      <c r="A34" s="25"/>
      <c r="B34" s="40"/>
      <c r="C34" s="25" t="s">
        <v>41</v>
      </c>
      <c r="D34" s="27">
        <v>0</v>
      </c>
    </row>
    <row r="35" ht="16.25" customHeight="1" spans="1:4">
      <c r="A35" s="25"/>
      <c r="B35" s="40"/>
      <c r="C35" s="25" t="s">
        <v>42</v>
      </c>
      <c r="D35" s="27">
        <v>0</v>
      </c>
    </row>
    <row r="36" ht="16.25" customHeight="1" spans="1:4">
      <c r="A36" s="25"/>
      <c r="B36" s="40"/>
      <c r="C36" s="25" t="s">
        <v>43</v>
      </c>
      <c r="D36" s="27">
        <v>0</v>
      </c>
    </row>
    <row r="37" ht="16.25" customHeight="1" spans="1:4">
      <c r="A37" s="25"/>
      <c r="B37" s="40"/>
      <c r="C37" s="41"/>
      <c r="D37" s="27"/>
    </row>
    <row r="38" ht="16.25" customHeight="1" spans="1:4">
      <c r="A38" s="25"/>
      <c r="B38" s="40"/>
      <c r="C38" s="25"/>
      <c r="D38" s="27"/>
    </row>
    <row r="39" ht="16.25" customHeight="1" spans="1:4">
      <c r="A39" s="29" t="s">
        <v>44</v>
      </c>
      <c r="B39" s="33">
        <f>SUM(B7:B38)</f>
        <v>14598</v>
      </c>
      <c r="C39" s="29" t="s">
        <v>45</v>
      </c>
      <c r="D39" s="30">
        <f>SUM(D7:D38)</f>
        <v>14598</v>
      </c>
    </row>
    <row r="40" ht="16.25" customHeight="1" spans="1:4">
      <c r="A40" s="42" t="s">
        <v>46</v>
      </c>
      <c r="B40" s="35"/>
      <c r="C40" s="29" t="s">
        <v>47</v>
      </c>
      <c r="D40" s="30"/>
    </row>
    <row r="41" ht="16.25" customHeight="1" spans="1:4">
      <c r="A41" s="42" t="s">
        <v>48</v>
      </c>
      <c r="B41" s="35"/>
      <c r="C41" s="41"/>
      <c r="D41" s="27"/>
    </row>
    <row r="42" ht="16.25" customHeight="1" spans="1:4">
      <c r="A42" s="42" t="s">
        <v>49</v>
      </c>
      <c r="B42" s="35"/>
      <c r="C42" s="41"/>
      <c r="D42" s="27"/>
    </row>
    <row r="43" ht="16.25" customHeight="1" spans="1:4">
      <c r="A43" s="42" t="s">
        <v>50</v>
      </c>
      <c r="B43" s="35"/>
      <c r="C43" s="25"/>
      <c r="D43" s="27"/>
    </row>
    <row r="44" ht="16.25" customHeight="1" spans="1:4">
      <c r="A44" s="42" t="s">
        <v>51</v>
      </c>
      <c r="B44" s="35"/>
      <c r="C44" s="25"/>
      <c r="D44" s="27"/>
    </row>
    <row r="45" ht="16.25" customHeight="1" spans="1:4">
      <c r="A45" s="29" t="s">
        <v>52</v>
      </c>
      <c r="B45" s="33">
        <f>B39</f>
        <v>14598</v>
      </c>
      <c r="C45" s="29" t="s">
        <v>53</v>
      </c>
      <c r="D45" s="30">
        <f>D39</f>
        <v>14598</v>
      </c>
    </row>
  </sheetData>
  <mergeCells count="4">
    <mergeCell ref="A2:D2"/>
    <mergeCell ref="A3:D3"/>
    <mergeCell ref="A5:B5"/>
    <mergeCell ref="C5:D5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110"/>
  <sheetViews>
    <sheetView showZeros="0" workbookViewId="0">
      <selection activeCell="H14" sqref="H14"/>
    </sheetView>
  </sheetViews>
  <sheetFormatPr defaultColWidth="10" defaultRowHeight="13.5"/>
  <cols>
    <col min="1" max="1" width="7.775" customWidth="1"/>
    <col min="2" max="2" width="19.1833333333333" customWidth="1"/>
    <col min="3" max="3" width="16.5" customWidth="1"/>
    <col min="4" max="4" width="15" customWidth="1"/>
    <col min="5" max="5" width="14.5" customWidth="1"/>
    <col min="6" max="7" width="7.18333333333333" customWidth="1"/>
    <col min="8" max="8" width="11.125" customWidth="1"/>
    <col min="9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3" t="s">
        <v>55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ht="17.25" customHeight="1" spans="1:17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</row>
    <row r="5" ht="34.5" customHeight="1" spans="1:17">
      <c r="A5" s="29" t="s">
        <v>56</v>
      </c>
      <c r="B5" s="29"/>
      <c r="C5" s="29" t="s">
        <v>57</v>
      </c>
      <c r="D5" s="29" t="s">
        <v>58</v>
      </c>
      <c r="E5" s="29"/>
      <c r="F5" s="29"/>
      <c r="G5" s="29"/>
      <c r="H5" s="29"/>
      <c r="I5" s="29"/>
      <c r="J5" s="29"/>
      <c r="K5" s="29"/>
      <c r="L5" s="29" t="s">
        <v>59</v>
      </c>
      <c r="M5" s="29"/>
      <c r="N5" s="29"/>
      <c r="O5" s="29"/>
      <c r="P5" s="29"/>
      <c r="Q5" s="29"/>
    </row>
    <row r="6" ht="18.95" customHeight="1" spans="1:17">
      <c r="A6" s="29" t="s">
        <v>60</v>
      </c>
      <c r="B6" s="29" t="s">
        <v>61</v>
      </c>
      <c r="C6" s="29"/>
      <c r="D6" s="29" t="s">
        <v>62</v>
      </c>
      <c r="E6" s="29" t="s">
        <v>63</v>
      </c>
      <c r="F6" s="29" t="s">
        <v>64</v>
      </c>
      <c r="G6" s="29" t="s">
        <v>65</v>
      </c>
      <c r="H6" s="29" t="s">
        <v>66</v>
      </c>
      <c r="I6" s="29" t="s">
        <v>67</v>
      </c>
      <c r="J6" s="29" t="s">
        <v>68</v>
      </c>
      <c r="K6" s="29" t="s">
        <v>69</v>
      </c>
      <c r="L6" s="29" t="s">
        <v>62</v>
      </c>
      <c r="M6" s="29" t="s">
        <v>46</v>
      </c>
      <c r="N6" s="29"/>
      <c r="O6" s="29"/>
      <c r="P6" s="29" t="s">
        <v>70</v>
      </c>
      <c r="Q6" s="29" t="s">
        <v>51</v>
      </c>
    </row>
    <row r="7" ht="28.45" customHeight="1" spans="1:17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 t="s">
        <v>71</v>
      </c>
      <c r="N7" s="29" t="s">
        <v>72</v>
      </c>
      <c r="O7" s="29" t="s">
        <v>73</v>
      </c>
      <c r="P7" s="29"/>
      <c r="Q7" s="29"/>
    </row>
    <row r="8" ht="31.9" customHeight="1" spans="1:17">
      <c r="A8" s="29" t="s">
        <v>74</v>
      </c>
      <c r="B8" s="29"/>
      <c r="C8" s="33">
        <f>D8+L8</f>
        <v>14598</v>
      </c>
      <c r="D8" s="33">
        <f>SUM(D10:D110)</f>
        <v>14598</v>
      </c>
      <c r="E8" s="33">
        <f>SUM(E10:E110)</f>
        <v>14453.1</v>
      </c>
      <c r="F8" s="33">
        <f>SUM(F10:F110)</f>
        <v>0</v>
      </c>
      <c r="G8" s="33">
        <f>SUM(G10:G110)</f>
        <v>0</v>
      </c>
      <c r="H8" s="33">
        <f>SUM(H10:H110)</f>
        <v>144.9</v>
      </c>
      <c r="I8" s="33"/>
      <c r="J8" s="33"/>
      <c r="K8" s="33"/>
      <c r="L8" s="33"/>
      <c r="M8" s="33"/>
      <c r="N8" s="33"/>
      <c r="O8" s="33"/>
      <c r="P8" s="33"/>
      <c r="Q8" s="33"/>
    </row>
    <row r="9" ht="31.05" customHeight="1" spans="1:17">
      <c r="A9" s="34" t="s">
        <v>75</v>
      </c>
      <c r="B9" s="3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ht="26.7" customHeight="1" spans="1:17">
      <c r="A10" s="32" t="s">
        <v>76</v>
      </c>
      <c r="B10" s="6" t="s">
        <v>77</v>
      </c>
      <c r="C10" s="33">
        <f>D10+L10</f>
        <v>4</v>
      </c>
      <c r="D10" s="35">
        <f>SUM(E10:K10)</f>
        <v>4</v>
      </c>
      <c r="E10" s="35">
        <v>4</v>
      </c>
      <c r="F10" s="35"/>
      <c r="G10" s="35"/>
      <c r="H10" s="36">
        <v>0</v>
      </c>
      <c r="I10" s="35"/>
      <c r="J10" s="35"/>
      <c r="K10" s="35"/>
      <c r="L10" s="35"/>
      <c r="M10" s="35"/>
      <c r="N10" s="35"/>
      <c r="O10" s="35"/>
      <c r="P10" s="35"/>
      <c r="Q10" s="35"/>
    </row>
    <row r="11" customFormat="1" ht="26.7" customHeight="1" spans="1:17">
      <c r="A11" s="32" t="s">
        <v>78</v>
      </c>
      <c r="B11" s="6" t="s">
        <v>79</v>
      </c>
      <c r="C11" s="33">
        <f t="shared" ref="C11:C42" si="0">D11+L11</f>
        <v>1</v>
      </c>
      <c r="D11" s="35">
        <f t="shared" ref="D11:D42" si="1">SUM(E11:K11)</f>
        <v>1</v>
      </c>
      <c r="E11" s="35">
        <v>1</v>
      </c>
      <c r="F11" s="35"/>
      <c r="G11" s="35"/>
      <c r="H11" s="36">
        <v>0</v>
      </c>
      <c r="I11" s="35"/>
      <c r="J11" s="35"/>
      <c r="K11" s="35"/>
      <c r="L11" s="35"/>
      <c r="M11" s="35"/>
      <c r="N11" s="35"/>
      <c r="O11" s="35"/>
      <c r="P11" s="35"/>
      <c r="Q11" s="35"/>
    </row>
    <row r="12" customFormat="1" ht="26.7" customHeight="1" spans="1:17">
      <c r="A12" s="32" t="s">
        <v>80</v>
      </c>
      <c r="B12" s="6" t="s">
        <v>77</v>
      </c>
      <c r="C12" s="33">
        <f t="shared" si="0"/>
        <v>5</v>
      </c>
      <c r="D12" s="35">
        <f t="shared" si="1"/>
        <v>5</v>
      </c>
      <c r="E12" s="35">
        <v>5</v>
      </c>
      <c r="F12" s="35"/>
      <c r="G12" s="35"/>
      <c r="H12" s="36">
        <v>0</v>
      </c>
      <c r="I12" s="35"/>
      <c r="J12" s="35"/>
      <c r="K12" s="35"/>
      <c r="L12" s="35"/>
      <c r="M12" s="35"/>
      <c r="N12" s="35"/>
      <c r="O12" s="35"/>
      <c r="P12" s="35"/>
      <c r="Q12" s="35"/>
    </row>
    <row r="13" customFormat="1" ht="26.7" customHeight="1" spans="1:17">
      <c r="A13" s="32" t="s">
        <v>81</v>
      </c>
      <c r="B13" s="6" t="s">
        <v>82</v>
      </c>
      <c r="C13" s="33">
        <f t="shared" si="0"/>
        <v>2549.92</v>
      </c>
      <c r="D13" s="35">
        <f t="shared" si="1"/>
        <v>2549.92</v>
      </c>
      <c r="E13" s="35">
        <v>2405.02</v>
      </c>
      <c r="F13" s="35"/>
      <c r="G13" s="35"/>
      <c r="H13" s="35">
        <v>144.9</v>
      </c>
      <c r="I13" s="35"/>
      <c r="J13" s="35"/>
      <c r="K13" s="35"/>
      <c r="L13" s="35"/>
      <c r="M13" s="35"/>
      <c r="N13" s="35"/>
      <c r="O13" s="35"/>
      <c r="P13" s="35"/>
      <c r="Q13" s="35"/>
    </row>
    <row r="14" customFormat="1" ht="26.7" customHeight="1" spans="1:17">
      <c r="A14" s="32" t="s">
        <v>83</v>
      </c>
      <c r="B14" s="6" t="s">
        <v>77</v>
      </c>
      <c r="C14" s="33">
        <f t="shared" si="0"/>
        <v>850</v>
      </c>
      <c r="D14" s="35">
        <f t="shared" si="1"/>
        <v>850</v>
      </c>
      <c r="E14" s="35">
        <v>850</v>
      </c>
      <c r="F14" s="35"/>
      <c r="G14" s="35"/>
      <c r="H14" s="36">
        <v>0</v>
      </c>
      <c r="I14" s="35"/>
      <c r="J14" s="35"/>
      <c r="K14" s="35"/>
      <c r="L14" s="35"/>
      <c r="M14" s="35"/>
      <c r="N14" s="35"/>
      <c r="O14" s="35"/>
      <c r="P14" s="35"/>
      <c r="Q14" s="35"/>
    </row>
    <row r="15" customFormat="1" ht="26.7" customHeight="1" spans="1:17">
      <c r="A15" s="32" t="s">
        <v>84</v>
      </c>
      <c r="B15" s="6" t="s">
        <v>85</v>
      </c>
      <c r="C15" s="33">
        <f t="shared" si="0"/>
        <v>73.6</v>
      </c>
      <c r="D15" s="35">
        <f t="shared" si="1"/>
        <v>73.6</v>
      </c>
      <c r="E15" s="35">
        <v>73.6</v>
      </c>
      <c r="F15" s="35"/>
      <c r="G15" s="35"/>
      <c r="H15" s="36">
        <v>0</v>
      </c>
      <c r="I15" s="35"/>
      <c r="J15" s="35"/>
      <c r="K15" s="35"/>
      <c r="L15" s="35"/>
      <c r="M15" s="35"/>
      <c r="N15" s="35"/>
      <c r="O15" s="35"/>
      <c r="P15" s="35"/>
      <c r="Q15" s="35"/>
    </row>
    <row r="16" customFormat="1" ht="26.7" customHeight="1" spans="1:17">
      <c r="A16" s="32" t="s">
        <v>86</v>
      </c>
      <c r="B16" s="6" t="s">
        <v>87</v>
      </c>
      <c r="C16" s="33">
        <f t="shared" si="0"/>
        <v>100</v>
      </c>
      <c r="D16" s="35">
        <f t="shared" si="1"/>
        <v>100</v>
      </c>
      <c r="E16" s="35">
        <v>100</v>
      </c>
      <c r="F16" s="35"/>
      <c r="G16" s="35"/>
      <c r="H16" s="36">
        <v>0</v>
      </c>
      <c r="I16" s="35"/>
      <c r="J16" s="35"/>
      <c r="K16" s="35"/>
      <c r="L16" s="35"/>
      <c r="M16" s="35"/>
      <c r="N16" s="35"/>
      <c r="O16" s="35"/>
      <c r="P16" s="35"/>
      <c r="Q16" s="35"/>
    </row>
    <row r="17" customFormat="1" ht="26.7" customHeight="1" spans="1:17">
      <c r="A17" s="32" t="s">
        <v>88</v>
      </c>
      <c r="B17" s="6" t="s">
        <v>89</v>
      </c>
      <c r="C17" s="33">
        <f t="shared" si="0"/>
        <v>20</v>
      </c>
      <c r="D17" s="35">
        <f t="shared" si="1"/>
        <v>20</v>
      </c>
      <c r="E17" s="35">
        <v>20</v>
      </c>
      <c r="F17" s="35"/>
      <c r="G17" s="35"/>
      <c r="H17" s="36">
        <v>0</v>
      </c>
      <c r="I17" s="35"/>
      <c r="J17" s="35"/>
      <c r="K17" s="35"/>
      <c r="L17" s="35"/>
      <c r="M17" s="35"/>
      <c r="N17" s="35"/>
      <c r="O17" s="35"/>
      <c r="P17" s="35"/>
      <c r="Q17" s="35"/>
    </row>
    <row r="18" customFormat="1" ht="26.7" customHeight="1" spans="1:17">
      <c r="A18" s="32" t="s">
        <v>90</v>
      </c>
      <c r="B18" s="6" t="s">
        <v>77</v>
      </c>
      <c r="C18" s="33">
        <f t="shared" si="0"/>
        <v>34</v>
      </c>
      <c r="D18" s="35">
        <f t="shared" si="1"/>
        <v>34</v>
      </c>
      <c r="E18" s="35">
        <v>34</v>
      </c>
      <c r="F18" s="35"/>
      <c r="G18" s="35"/>
      <c r="H18" s="36">
        <v>0</v>
      </c>
      <c r="I18" s="35"/>
      <c r="J18" s="35"/>
      <c r="K18" s="35"/>
      <c r="L18" s="35"/>
      <c r="M18" s="35"/>
      <c r="N18" s="35"/>
      <c r="O18" s="35"/>
      <c r="P18" s="35"/>
      <c r="Q18" s="35"/>
    </row>
    <row r="19" customFormat="1" ht="26.7" customHeight="1" spans="1:17">
      <c r="A19" s="32" t="s">
        <v>91</v>
      </c>
      <c r="B19" s="6" t="s">
        <v>77</v>
      </c>
      <c r="C19" s="33">
        <f t="shared" si="0"/>
        <v>5</v>
      </c>
      <c r="D19" s="35">
        <f t="shared" si="1"/>
        <v>5</v>
      </c>
      <c r="E19" s="35">
        <v>5</v>
      </c>
      <c r="F19" s="35"/>
      <c r="G19" s="35"/>
      <c r="H19" s="36">
        <v>0</v>
      </c>
      <c r="I19" s="35"/>
      <c r="J19" s="35"/>
      <c r="K19" s="35"/>
      <c r="L19" s="35"/>
      <c r="M19" s="35"/>
      <c r="N19" s="35"/>
      <c r="O19" s="35"/>
      <c r="P19" s="35"/>
      <c r="Q19" s="35"/>
    </row>
    <row r="20" customFormat="1" ht="26.7" customHeight="1" spans="1:17">
      <c r="A20" s="32" t="s">
        <v>92</v>
      </c>
      <c r="B20" s="6" t="s">
        <v>93</v>
      </c>
      <c r="C20" s="33">
        <f t="shared" si="0"/>
        <v>1.2</v>
      </c>
      <c r="D20" s="35">
        <f t="shared" si="1"/>
        <v>1.2</v>
      </c>
      <c r="E20" s="35">
        <v>1.2</v>
      </c>
      <c r="F20" s="35"/>
      <c r="G20" s="35"/>
      <c r="H20" s="36">
        <v>0</v>
      </c>
      <c r="I20" s="35"/>
      <c r="J20" s="35"/>
      <c r="K20" s="35"/>
      <c r="L20" s="35"/>
      <c r="M20" s="35"/>
      <c r="N20" s="35"/>
      <c r="O20" s="35"/>
      <c r="P20" s="35"/>
      <c r="Q20" s="35"/>
    </row>
    <row r="21" customFormat="1" ht="26.7" customHeight="1" spans="1:17">
      <c r="A21" s="32" t="s">
        <v>94</v>
      </c>
      <c r="B21" s="6" t="s">
        <v>77</v>
      </c>
      <c r="C21" s="33">
        <f t="shared" si="0"/>
        <v>3</v>
      </c>
      <c r="D21" s="35">
        <f t="shared" si="1"/>
        <v>3</v>
      </c>
      <c r="E21" s="35">
        <v>3</v>
      </c>
      <c r="F21" s="35"/>
      <c r="G21" s="35"/>
      <c r="H21" s="36">
        <v>0</v>
      </c>
      <c r="I21" s="35"/>
      <c r="J21" s="35"/>
      <c r="K21" s="35"/>
      <c r="L21" s="35"/>
      <c r="M21" s="35"/>
      <c r="N21" s="35"/>
      <c r="O21" s="35"/>
      <c r="P21" s="35"/>
      <c r="Q21" s="35"/>
    </row>
    <row r="22" customFormat="1" ht="26.7" customHeight="1" spans="1:17">
      <c r="A22" s="32" t="s">
        <v>95</v>
      </c>
      <c r="B22" s="6" t="s">
        <v>96</v>
      </c>
      <c r="C22" s="33">
        <f t="shared" si="0"/>
        <v>1</v>
      </c>
      <c r="D22" s="35">
        <f t="shared" si="1"/>
        <v>1</v>
      </c>
      <c r="E22" s="35">
        <v>1</v>
      </c>
      <c r="F22" s="35"/>
      <c r="G22" s="35"/>
      <c r="H22" s="36">
        <v>0</v>
      </c>
      <c r="I22" s="35"/>
      <c r="J22" s="35"/>
      <c r="K22" s="35"/>
      <c r="L22" s="35"/>
      <c r="M22" s="35"/>
      <c r="N22" s="35"/>
      <c r="O22" s="35"/>
      <c r="P22" s="35"/>
      <c r="Q22" s="35"/>
    </row>
    <row r="23" customFormat="1" ht="26.7" customHeight="1" spans="1:17">
      <c r="A23" s="32" t="s">
        <v>97</v>
      </c>
      <c r="B23" s="6" t="s">
        <v>98</v>
      </c>
      <c r="C23" s="33">
        <f t="shared" si="0"/>
        <v>2</v>
      </c>
      <c r="D23" s="35">
        <f t="shared" si="1"/>
        <v>2</v>
      </c>
      <c r="E23" s="35">
        <v>2</v>
      </c>
      <c r="F23" s="35"/>
      <c r="G23" s="35"/>
      <c r="H23" s="36">
        <v>0</v>
      </c>
      <c r="I23" s="35"/>
      <c r="J23" s="35"/>
      <c r="K23" s="35"/>
      <c r="L23" s="35"/>
      <c r="M23" s="35"/>
      <c r="N23" s="35"/>
      <c r="O23" s="35"/>
      <c r="P23" s="35"/>
      <c r="Q23" s="35"/>
    </row>
    <row r="24" customFormat="1" ht="26.7" customHeight="1" spans="1:17">
      <c r="A24" s="32" t="s">
        <v>99</v>
      </c>
      <c r="B24" s="6" t="s">
        <v>77</v>
      </c>
      <c r="C24" s="33">
        <f t="shared" si="0"/>
        <v>89.54</v>
      </c>
      <c r="D24" s="35">
        <f t="shared" si="1"/>
        <v>89.54</v>
      </c>
      <c r="E24" s="35">
        <v>89.54</v>
      </c>
      <c r="F24" s="35"/>
      <c r="G24" s="35"/>
      <c r="H24" s="36">
        <v>0</v>
      </c>
      <c r="I24" s="35"/>
      <c r="J24" s="35"/>
      <c r="K24" s="35"/>
      <c r="L24" s="35"/>
      <c r="M24" s="35"/>
      <c r="N24" s="35"/>
      <c r="O24" s="35"/>
      <c r="P24" s="35"/>
      <c r="Q24" s="35"/>
    </row>
    <row r="25" customFormat="1" ht="26.7" customHeight="1" spans="1:17">
      <c r="A25" s="32" t="s">
        <v>100</v>
      </c>
      <c r="B25" s="6" t="s">
        <v>101</v>
      </c>
      <c r="C25" s="33">
        <f t="shared" si="0"/>
        <v>42</v>
      </c>
      <c r="D25" s="35">
        <f t="shared" si="1"/>
        <v>42</v>
      </c>
      <c r="E25" s="35">
        <v>42</v>
      </c>
      <c r="F25" s="35"/>
      <c r="G25" s="35"/>
      <c r="H25" s="36">
        <v>0</v>
      </c>
      <c r="I25" s="35"/>
      <c r="J25" s="35"/>
      <c r="K25" s="35"/>
      <c r="L25" s="35"/>
      <c r="M25" s="35"/>
      <c r="N25" s="35"/>
      <c r="O25" s="35"/>
      <c r="P25" s="35"/>
      <c r="Q25" s="35"/>
    </row>
    <row r="26" customFormat="1" ht="26.7" customHeight="1" spans="1:17">
      <c r="A26" s="32" t="s">
        <v>102</v>
      </c>
      <c r="B26" s="6" t="s">
        <v>77</v>
      </c>
      <c r="C26" s="33">
        <f t="shared" si="0"/>
        <v>5</v>
      </c>
      <c r="D26" s="35">
        <f t="shared" si="1"/>
        <v>5</v>
      </c>
      <c r="E26" s="35">
        <v>5</v>
      </c>
      <c r="F26" s="35"/>
      <c r="G26" s="35"/>
      <c r="H26" s="36">
        <v>0</v>
      </c>
      <c r="I26" s="35"/>
      <c r="J26" s="35"/>
      <c r="K26" s="35"/>
      <c r="L26" s="35"/>
      <c r="M26" s="35"/>
      <c r="N26" s="35"/>
      <c r="O26" s="35"/>
      <c r="P26" s="35"/>
      <c r="Q26" s="35"/>
    </row>
    <row r="27" customFormat="1" ht="26.7" customHeight="1" spans="1:17">
      <c r="A27" s="32" t="s">
        <v>103</v>
      </c>
      <c r="B27" s="6" t="s">
        <v>77</v>
      </c>
      <c r="C27" s="33">
        <f t="shared" si="0"/>
        <v>10</v>
      </c>
      <c r="D27" s="35">
        <f t="shared" si="1"/>
        <v>10</v>
      </c>
      <c r="E27" s="35">
        <v>10</v>
      </c>
      <c r="F27" s="35"/>
      <c r="G27" s="35"/>
      <c r="H27" s="36">
        <v>0</v>
      </c>
      <c r="I27" s="35"/>
      <c r="J27" s="35"/>
      <c r="K27" s="35"/>
      <c r="L27" s="35"/>
      <c r="M27" s="35"/>
      <c r="N27" s="35"/>
      <c r="O27" s="35"/>
      <c r="P27" s="35"/>
      <c r="Q27" s="35"/>
    </row>
    <row r="28" customFormat="1" ht="26.7" customHeight="1" spans="1:17">
      <c r="A28" s="32" t="s">
        <v>104</v>
      </c>
      <c r="B28" s="6" t="s">
        <v>105</v>
      </c>
      <c r="C28" s="33">
        <f t="shared" si="0"/>
        <v>28.8</v>
      </c>
      <c r="D28" s="35">
        <f t="shared" si="1"/>
        <v>28.8</v>
      </c>
      <c r="E28" s="35">
        <v>28.8</v>
      </c>
      <c r="F28" s="35"/>
      <c r="G28" s="35"/>
      <c r="H28" s="36">
        <v>0</v>
      </c>
      <c r="I28" s="35"/>
      <c r="J28" s="35"/>
      <c r="K28" s="35"/>
      <c r="L28" s="35"/>
      <c r="M28" s="35"/>
      <c r="N28" s="35"/>
      <c r="O28" s="35"/>
      <c r="P28" s="35"/>
      <c r="Q28" s="35"/>
    </row>
    <row r="29" customFormat="1" ht="26.7" customHeight="1" spans="1:17">
      <c r="A29" s="32" t="s">
        <v>106</v>
      </c>
      <c r="B29" s="6" t="s">
        <v>107</v>
      </c>
      <c r="C29" s="33">
        <f t="shared" si="0"/>
        <v>2.95</v>
      </c>
      <c r="D29" s="35">
        <f t="shared" si="1"/>
        <v>2.95</v>
      </c>
      <c r="E29" s="35">
        <v>2.95</v>
      </c>
      <c r="F29" s="35"/>
      <c r="G29" s="35"/>
      <c r="H29" s="36">
        <v>0</v>
      </c>
      <c r="I29" s="35"/>
      <c r="J29" s="35"/>
      <c r="K29" s="35"/>
      <c r="L29" s="35"/>
      <c r="M29" s="35"/>
      <c r="N29" s="35"/>
      <c r="O29" s="35"/>
      <c r="P29" s="35"/>
      <c r="Q29" s="35"/>
    </row>
    <row r="30" customFormat="1" ht="26.7" customHeight="1" spans="1:17">
      <c r="A30" s="32" t="s">
        <v>108</v>
      </c>
      <c r="B30" s="6" t="s">
        <v>109</v>
      </c>
      <c r="C30" s="33">
        <f t="shared" si="0"/>
        <v>10</v>
      </c>
      <c r="D30" s="35">
        <f t="shared" si="1"/>
        <v>10</v>
      </c>
      <c r="E30" s="35">
        <v>10</v>
      </c>
      <c r="F30" s="35"/>
      <c r="G30" s="35"/>
      <c r="H30" s="36">
        <v>0</v>
      </c>
      <c r="I30" s="35"/>
      <c r="J30" s="35"/>
      <c r="K30" s="35"/>
      <c r="L30" s="35"/>
      <c r="M30" s="35"/>
      <c r="N30" s="35"/>
      <c r="O30" s="35"/>
      <c r="P30" s="35"/>
      <c r="Q30" s="35"/>
    </row>
    <row r="31" customFormat="1" ht="26.7" customHeight="1" spans="1:17">
      <c r="A31" s="32" t="s">
        <v>110</v>
      </c>
      <c r="B31" s="6" t="s">
        <v>111</v>
      </c>
      <c r="C31" s="33">
        <f t="shared" si="0"/>
        <v>4</v>
      </c>
      <c r="D31" s="35">
        <f t="shared" si="1"/>
        <v>4</v>
      </c>
      <c r="E31" s="35">
        <v>4</v>
      </c>
      <c r="F31" s="35"/>
      <c r="G31" s="35"/>
      <c r="H31" s="36">
        <v>0</v>
      </c>
      <c r="I31" s="35"/>
      <c r="J31" s="35"/>
      <c r="K31" s="35"/>
      <c r="L31" s="35"/>
      <c r="M31" s="35"/>
      <c r="N31" s="35"/>
      <c r="O31" s="35"/>
      <c r="P31" s="35"/>
      <c r="Q31" s="35"/>
    </row>
    <row r="32" customFormat="1" ht="26.7" customHeight="1" spans="1:17">
      <c r="A32" s="32" t="s">
        <v>112</v>
      </c>
      <c r="B32" s="6" t="s">
        <v>113</v>
      </c>
      <c r="C32" s="33">
        <f t="shared" si="0"/>
        <v>5</v>
      </c>
      <c r="D32" s="35">
        <f t="shared" si="1"/>
        <v>5</v>
      </c>
      <c r="E32" s="35">
        <v>5</v>
      </c>
      <c r="F32" s="35"/>
      <c r="G32" s="35"/>
      <c r="H32" s="36">
        <v>0</v>
      </c>
      <c r="I32" s="35"/>
      <c r="J32" s="35"/>
      <c r="K32" s="35"/>
      <c r="L32" s="35"/>
      <c r="M32" s="35"/>
      <c r="N32" s="35"/>
      <c r="O32" s="35"/>
      <c r="P32" s="35"/>
      <c r="Q32" s="35"/>
    </row>
    <row r="33" customFormat="1" ht="26.7" customHeight="1" spans="1:17">
      <c r="A33" s="32" t="s">
        <v>114</v>
      </c>
      <c r="B33" s="6" t="s">
        <v>115</v>
      </c>
      <c r="C33" s="33">
        <f t="shared" si="0"/>
        <v>10</v>
      </c>
      <c r="D33" s="35">
        <f t="shared" si="1"/>
        <v>10</v>
      </c>
      <c r="E33" s="35">
        <v>10</v>
      </c>
      <c r="F33" s="35"/>
      <c r="G33" s="35"/>
      <c r="H33" s="36">
        <v>0</v>
      </c>
      <c r="I33" s="35"/>
      <c r="J33" s="35"/>
      <c r="K33" s="35"/>
      <c r="L33" s="35"/>
      <c r="M33" s="35"/>
      <c r="N33" s="35"/>
      <c r="O33" s="35"/>
      <c r="P33" s="35"/>
      <c r="Q33" s="35"/>
    </row>
    <row r="34" customFormat="1" ht="26.7" customHeight="1" spans="1:17">
      <c r="A34" s="32" t="s">
        <v>116</v>
      </c>
      <c r="B34" s="6" t="s">
        <v>117</v>
      </c>
      <c r="C34" s="33">
        <f t="shared" si="0"/>
        <v>34</v>
      </c>
      <c r="D34" s="35">
        <f t="shared" si="1"/>
        <v>34</v>
      </c>
      <c r="E34" s="35">
        <v>34</v>
      </c>
      <c r="F34" s="35"/>
      <c r="G34" s="35"/>
      <c r="H34" s="36">
        <v>0</v>
      </c>
      <c r="I34" s="35"/>
      <c r="J34" s="35"/>
      <c r="K34" s="35"/>
      <c r="L34" s="35"/>
      <c r="M34" s="35"/>
      <c r="N34" s="35"/>
      <c r="O34" s="35"/>
      <c r="P34" s="35"/>
      <c r="Q34" s="35"/>
    </row>
    <row r="35" customFormat="1" ht="26.7" customHeight="1" spans="1:17">
      <c r="A35" s="32" t="s">
        <v>118</v>
      </c>
      <c r="B35" s="6" t="s">
        <v>119</v>
      </c>
      <c r="C35" s="33">
        <f t="shared" si="0"/>
        <v>16</v>
      </c>
      <c r="D35" s="35">
        <f t="shared" si="1"/>
        <v>16</v>
      </c>
      <c r="E35" s="35">
        <v>16</v>
      </c>
      <c r="F35" s="35"/>
      <c r="G35" s="35"/>
      <c r="H35" s="36">
        <v>0</v>
      </c>
      <c r="I35" s="35"/>
      <c r="J35" s="35"/>
      <c r="K35" s="35"/>
      <c r="L35" s="35"/>
      <c r="M35" s="35"/>
      <c r="N35" s="35"/>
      <c r="O35" s="35"/>
      <c r="P35" s="35"/>
      <c r="Q35" s="35"/>
    </row>
    <row r="36" customFormat="1" ht="26.7" customHeight="1" spans="1:17">
      <c r="A36" s="32" t="s">
        <v>120</v>
      </c>
      <c r="B36" s="6" t="s">
        <v>121</v>
      </c>
      <c r="C36" s="33">
        <f t="shared" si="0"/>
        <v>10</v>
      </c>
      <c r="D36" s="35">
        <f t="shared" si="1"/>
        <v>10</v>
      </c>
      <c r="E36" s="35">
        <v>10</v>
      </c>
      <c r="F36" s="35"/>
      <c r="G36" s="35"/>
      <c r="H36" s="36">
        <v>0</v>
      </c>
      <c r="I36" s="35"/>
      <c r="J36" s="35"/>
      <c r="K36" s="35"/>
      <c r="L36" s="35"/>
      <c r="M36" s="35"/>
      <c r="N36" s="35"/>
      <c r="O36" s="35"/>
      <c r="P36" s="35"/>
      <c r="Q36" s="35"/>
    </row>
    <row r="37" customFormat="1" ht="26.7" customHeight="1" spans="1:17">
      <c r="A37" s="32">
        <v>2070308</v>
      </c>
      <c r="B37" s="6" t="s">
        <v>122</v>
      </c>
      <c r="C37" s="33">
        <f t="shared" si="0"/>
        <v>4</v>
      </c>
      <c r="D37" s="35">
        <f t="shared" si="1"/>
        <v>4</v>
      </c>
      <c r="E37" s="35">
        <v>4</v>
      </c>
      <c r="F37" s="35"/>
      <c r="G37" s="35"/>
      <c r="H37" s="36">
        <v>0</v>
      </c>
      <c r="I37" s="35"/>
      <c r="J37" s="35"/>
      <c r="K37" s="35"/>
      <c r="L37" s="35"/>
      <c r="M37" s="35"/>
      <c r="N37" s="35"/>
      <c r="O37" s="35"/>
      <c r="P37" s="35"/>
      <c r="Q37" s="35"/>
    </row>
    <row r="38" customFormat="1" ht="26.7" customHeight="1" spans="1:17">
      <c r="A38" s="32" t="s">
        <v>123</v>
      </c>
      <c r="B38" s="6" t="s">
        <v>124</v>
      </c>
      <c r="C38" s="33">
        <f t="shared" si="0"/>
        <v>9.25</v>
      </c>
      <c r="D38" s="35">
        <f t="shared" si="1"/>
        <v>9.25</v>
      </c>
      <c r="E38" s="35">
        <v>9.25</v>
      </c>
      <c r="F38" s="35"/>
      <c r="G38" s="35"/>
      <c r="H38" s="36">
        <v>0</v>
      </c>
      <c r="I38" s="35"/>
      <c r="J38" s="35"/>
      <c r="K38" s="35"/>
      <c r="L38" s="35"/>
      <c r="M38" s="35"/>
      <c r="N38" s="35"/>
      <c r="O38" s="35"/>
      <c r="P38" s="35"/>
      <c r="Q38" s="35"/>
    </row>
    <row r="39" customFormat="1" ht="26.7" customHeight="1" spans="1:17">
      <c r="A39" s="32">
        <v>2080199</v>
      </c>
      <c r="B39" s="6" t="s">
        <v>125</v>
      </c>
      <c r="C39" s="33">
        <f t="shared" si="0"/>
        <v>0.27</v>
      </c>
      <c r="D39" s="35">
        <f t="shared" si="1"/>
        <v>0.27</v>
      </c>
      <c r="E39" s="35">
        <v>0.27</v>
      </c>
      <c r="F39" s="35"/>
      <c r="G39" s="35"/>
      <c r="H39" s="36">
        <v>0</v>
      </c>
      <c r="I39" s="35"/>
      <c r="J39" s="35"/>
      <c r="K39" s="35"/>
      <c r="L39" s="35"/>
      <c r="M39" s="35"/>
      <c r="N39" s="35"/>
      <c r="O39" s="35"/>
      <c r="P39" s="35"/>
      <c r="Q39" s="35"/>
    </row>
    <row r="40" customFormat="1" ht="26.7" customHeight="1" spans="1:17">
      <c r="A40" s="32" t="s">
        <v>126</v>
      </c>
      <c r="B40" s="6" t="s">
        <v>127</v>
      </c>
      <c r="C40" s="33">
        <f t="shared" si="0"/>
        <v>9</v>
      </c>
      <c r="D40" s="35">
        <f t="shared" si="1"/>
        <v>9</v>
      </c>
      <c r="E40" s="35">
        <v>9</v>
      </c>
      <c r="F40" s="35"/>
      <c r="G40" s="35"/>
      <c r="H40" s="36">
        <v>0</v>
      </c>
      <c r="I40" s="35"/>
      <c r="J40" s="35"/>
      <c r="K40" s="35"/>
      <c r="L40" s="35"/>
      <c r="M40" s="35"/>
      <c r="N40" s="35"/>
      <c r="O40" s="35"/>
      <c r="P40" s="35"/>
      <c r="Q40" s="35"/>
    </row>
    <row r="41" customFormat="1" ht="26.7" customHeight="1" spans="1:17">
      <c r="A41" s="32" t="s">
        <v>128</v>
      </c>
      <c r="B41" s="6" t="s">
        <v>129</v>
      </c>
      <c r="C41" s="33">
        <f t="shared" si="0"/>
        <v>266.51</v>
      </c>
      <c r="D41" s="35">
        <f t="shared" si="1"/>
        <v>266.51</v>
      </c>
      <c r="E41" s="35">
        <v>266.51</v>
      </c>
      <c r="F41" s="35"/>
      <c r="G41" s="35"/>
      <c r="H41" s="36">
        <v>0</v>
      </c>
      <c r="I41" s="35"/>
      <c r="J41" s="35"/>
      <c r="K41" s="35"/>
      <c r="L41" s="35"/>
      <c r="M41" s="35"/>
      <c r="N41" s="35"/>
      <c r="O41" s="35"/>
      <c r="P41" s="35"/>
      <c r="Q41" s="35"/>
    </row>
    <row r="42" customFormat="1" ht="26.7" customHeight="1" spans="1:17">
      <c r="A42" s="32" t="s">
        <v>130</v>
      </c>
      <c r="B42" s="6" t="s">
        <v>131</v>
      </c>
      <c r="C42" s="33">
        <f t="shared" si="0"/>
        <v>156.46</v>
      </c>
      <c r="D42" s="35">
        <f t="shared" si="1"/>
        <v>156.46</v>
      </c>
      <c r="E42" s="35">
        <v>156.46</v>
      </c>
      <c r="F42" s="35"/>
      <c r="G42" s="35"/>
      <c r="H42" s="36">
        <v>0</v>
      </c>
      <c r="I42" s="35"/>
      <c r="J42" s="35"/>
      <c r="K42" s="35"/>
      <c r="L42" s="35"/>
      <c r="M42" s="35"/>
      <c r="N42" s="35"/>
      <c r="O42" s="35"/>
      <c r="P42" s="35"/>
      <c r="Q42" s="35"/>
    </row>
    <row r="43" customFormat="1" ht="26.7" customHeight="1" spans="1:17">
      <c r="A43" s="32" t="s">
        <v>132</v>
      </c>
      <c r="B43" s="6" t="s">
        <v>133</v>
      </c>
      <c r="C43" s="33">
        <f t="shared" ref="C43:C74" si="2">D43+L43</f>
        <v>78.15</v>
      </c>
      <c r="D43" s="35">
        <f t="shared" ref="D43:D74" si="3">SUM(E43:K43)</f>
        <v>78.15</v>
      </c>
      <c r="E43" s="35">
        <v>78.15</v>
      </c>
      <c r="F43" s="35"/>
      <c r="G43" s="35"/>
      <c r="H43" s="36">
        <v>0</v>
      </c>
      <c r="I43" s="35"/>
      <c r="J43" s="35"/>
      <c r="K43" s="35"/>
      <c r="L43" s="35"/>
      <c r="M43" s="35"/>
      <c r="N43" s="35"/>
      <c r="O43" s="35"/>
      <c r="P43" s="35"/>
      <c r="Q43" s="35"/>
    </row>
    <row r="44" customFormat="1" ht="26.7" customHeight="1" spans="1:17">
      <c r="A44" s="32" t="s">
        <v>134</v>
      </c>
      <c r="B44" s="6" t="s">
        <v>135</v>
      </c>
      <c r="C44" s="33">
        <f t="shared" si="2"/>
        <v>25.35</v>
      </c>
      <c r="D44" s="35">
        <f t="shared" si="3"/>
        <v>25.35</v>
      </c>
      <c r="E44" s="35">
        <v>25.35</v>
      </c>
      <c r="F44" s="35"/>
      <c r="G44" s="35"/>
      <c r="H44" s="36">
        <v>0</v>
      </c>
      <c r="I44" s="35"/>
      <c r="J44" s="35"/>
      <c r="K44" s="35"/>
      <c r="L44" s="35"/>
      <c r="M44" s="35"/>
      <c r="N44" s="35"/>
      <c r="O44" s="35"/>
      <c r="P44" s="35"/>
      <c r="Q44" s="35"/>
    </row>
    <row r="45" customFormat="1" ht="26.7" customHeight="1" spans="1:17">
      <c r="A45" s="32" t="s">
        <v>136</v>
      </c>
      <c r="B45" s="6" t="s">
        <v>137</v>
      </c>
      <c r="C45" s="33">
        <f t="shared" si="2"/>
        <v>0.65</v>
      </c>
      <c r="D45" s="35">
        <f t="shared" si="3"/>
        <v>0.65</v>
      </c>
      <c r="E45" s="35">
        <v>0.65</v>
      </c>
      <c r="F45" s="35"/>
      <c r="G45" s="35"/>
      <c r="H45" s="36">
        <v>0</v>
      </c>
      <c r="I45" s="35"/>
      <c r="J45" s="35"/>
      <c r="K45" s="35"/>
      <c r="L45" s="35"/>
      <c r="M45" s="35"/>
      <c r="N45" s="35"/>
      <c r="O45" s="35"/>
      <c r="P45" s="35"/>
      <c r="Q45" s="35"/>
    </row>
    <row r="46" customFormat="1" ht="26.7" customHeight="1" spans="1:17">
      <c r="A46" s="32" t="s">
        <v>138</v>
      </c>
      <c r="B46" s="6" t="s">
        <v>139</v>
      </c>
      <c r="C46" s="33">
        <f t="shared" si="2"/>
        <v>25.56</v>
      </c>
      <c r="D46" s="35">
        <f t="shared" si="3"/>
        <v>25.56</v>
      </c>
      <c r="E46" s="35">
        <v>25.56</v>
      </c>
      <c r="F46" s="35"/>
      <c r="G46" s="35"/>
      <c r="H46" s="36">
        <v>0</v>
      </c>
      <c r="I46" s="35"/>
      <c r="J46" s="35"/>
      <c r="K46" s="35"/>
      <c r="L46" s="35"/>
      <c r="M46" s="35"/>
      <c r="N46" s="35"/>
      <c r="O46" s="35"/>
      <c r="P46" s="35"/>
      <c r="Q46" s="35"/>
    </row>
    <row r="47" customFormat="1" ht="26.7" customHeight="1" spans="1:17">
      <c r="A47" s="32" t="s">
        <v>140</v>
      </c>
      <c r="B47" s="6" t="s">
        <v>141</v>
      </c>
      <c r="C47" s="33">
        <f t="shared" si="2"/>
        <v>3.28</v>
      </c>
      <c r="D47" s="35">
        <f t="shared" si="3"/>
        <v>3.28</v>
      </c>
      <c r="E47" s="35">
        <v>3.28</v>
      </c>
      <c r="F47" s="35"/>
      <c r="G47" s="35"/>
      <c r="H47" s="36">
        <v>0</v>
      </c>
      <c r="I47" s="35"/>
      <c r="J47" s="35"/>
      <c r="K47" s="35"/>
      <c r="L47" s="35"/>
      <c r="M47" s="35"/>
      <c r="N47" s="35"/>
      <c r="O47" s="35"/>
      <c r="P47" s="35"/>
      <c r="Q47" s="35"/>
    </row>
    <row r="48" customFormat="1" ht="26.7" customHeight="1" spans="1:17">
      <c r="A48" s="32" t="s">
        <v>142</v>
      </c>
      <c r="B48" s="6" t="s">
        <v>143</v>
      </c>
      <c r="C48" s="33">
        <f t="shared" si="2"/>
        <v>48.06</v>
      </c>
      <c r="D48" s="35">
        <f t="shared" si="3"/>
        <v>48.06</v>
      </c>
      <c r="E48" s="35">
        <v>48.06</v>
      </c>
      <c r="F48" s="35"/>
      <c r="G48" s="35"/>
      <c r="H48" s="36">
        <v>0</v>
      </c>
      <c r="I48" s="35"/>
      <c r="J48" s="35"/>
      <c r="K48" s="35"/>
      <c r="L48" s="35"/>
      <c r="M48" s="35"/>
      <c r="N48" s="35"/>
      <c r="O48" s="35"/>
      <c r="P48" s="35"/>
      <c r="Q48" s="35"/>
    </row>
    <row r="49" customFormat="1" ht="26.7" customHeight="1" spans="1:17">
      <c r="A49" s="32" t="s">
        <v>144</v>
      </c>
      <c r="B49" s="6" t="s">
        <v>145</v>
      </c>
      <c r="C49" s="33">
        <f t="shared" si="2"/>
        <v>11.2</v>
      </c>
      <c r="D49" s="35">
        <f t="shared" si="3"/>
        <v>11.2</v>
      </c>
      <c r="E49" s="35">
        <v>11.2</v>
      </c>
      <c r="F49" s="35"/>
      <c r="G49" s="35"/>
      <c r="H49" s="36">
        <v>0</v>
      </c>
      <c r="I49" s="35"/>
      <c r="J49" s="35"/>
      <c r="K49" s="35"/>
      <c r="L49" s="35"/>
      <c r="M49" s="35"/>
      <c r="N49" s="35"/>
      <c r="O49" s="35"/>
      <c r="P49" s="35"/>
      <c r="Q49" s="35"/>
    </row>
    <row r="50" customFormat="1" ht="26.7" customHeight="1" spans="1:17">
      <c r="A50" s="32" t="s">
        <v>146</v>
      </c>
      <c r="B50" s="6" t="s">
        <v>147</v>
      </c>
      <c r="C50" s="33">
        <f t="shared" si="2"/>
        <v>20</v>
      </c>
      <c r="D50" s="35">
        <f t="shared" si="3"/>
        <v>20</v>
      </c>
      <c r="E50" s="35">
        <v>20</v>
      </c>
      <c r="F50" s="35"/>
      <c r="G50" s="35"/>
      <c r="H50" s="36">
        <v>0</v>
      </c>
      <c r="I50" s="35"/>
      <c r="J50" s="35"/>
      <c r="K50" s="35"/>
      <c r="L50" s="35"/>
      <c r="M50" s="35"/>
      <c r="N50" s="35"/>
      <c r="O50" s="35"/>
      <c r="P50" s="35"/>
      <c r="Q50" s="35"/>
    </row>
    <row r="51" customFormat="1" ht="26.7" customHeight="1" spans="1:17">
      <c r="A51" s="32" t="s">
        <v>148</v>
      </c>
      <c r="B51" s="6" t="s">
        <v>149</v>
      </c>
      <c r="C51" s="33">
        <f t="shared" si="2"/>
        <v>40</v>
      </c>
      <c r="D51" s="35">
        <f t="shared" si="3"/>
        <v>40</v>
      </c>
      <c r="E51" s="35">
        <v>40</v>
      </c>
      <c r="F51" s="35"/>
      <c r="G51" s="35"/>
      <c r="H51" s="36">
        <v>0</v>
      </c>
      <c r="I51" s="35"/>
      <c r="J51" s="35"/>
      <c r="K51" s="35"/>
      <c r="L51" s="35"/>
      <c r="M51" s="35"/>
      <c r="N51" s="35"/>
      <c r="O51" s="35"/>
      <c r="P51" s="35"/>
      <c r="Q51" s="35"/>
    </row>
    <row r="52" customFormat="1" ht="26.7" customHeight="1" spans="1:17">
      <c r="A52" s="32" t="s">
        <v>150</v>
      </c>
      <c r="B52" s="6" t="s">
        <v>151</v>
      </c>
      <c r="C52" s="33">
        <f t="shared" si="2"/>
        <v>8</v>
      </c>
      <c r="D52" s="35">
        <f t="shared" si="3"/>
        <v>8</v>
      </c>
      <c r="E52" s="35">
        <v>8</v>
      </c>
      <c r="F52" s="35"/>
      <c r="G52" s="35"/>
      <c r="H52" s="36">
        <v>0</v>
      </c>
      <c r="I52" s="35"/>
      <c r="J52" s="35"/>
      <c r="K52" s="35"/>
      <c r="L52" s="35"/>
      <c r="M52" s="35"/>
      <c r="N52" s="35"/>
      <c r="O52" s="35"/>
      <c r="P52" s="35"/>
      <c r="Q52" s="35"/>
    </row>
    <row r="53" customFormat="1" ht="26.7" customHeight="1" spans="1:17">
      <c r="A53" s="32" t="s">
        <v>152</v>
      </c>
      <c r="B53" s="6" t="s">
        <v>153</v>
      </c>
      <c r="C53" s="33">
        <f t="shared" si="2"/>
        <v>51.8</v>
      </c>
      <c r="D53" s="35">
        <f t="shared" si="3"/>
        <v>51.8</v>
      </c>
      <c r="E53" s="35">
        <v>51.8</v>
      </c>
      <c r="F53" s="35"/>
      <c r="G53" s="35"/>
      <c r="H53" s="36">
        <v>0</v>
      </c>
      <c r="I53" s="35"/>
      <c r="J53" s="35"/>
      <c r="K53" s="35"/>
      <c r="L53" s="35"/>
      <c r="M53" s="35"/>
      <c r="N53" s="35"/>
      <c r="O53" s="35"/>
      <c r="P53" s="35"/>
      <c r="Q53" s="35"/>
    </row>
    <row r="54" customFormat="1" ht="26.7" customHeight="1" spans="1:17">
      <c r="A54" s="32" t="s">
        <v>154</v>
      </c>
      <c r="B54" s="6" t="s">
        <v>155</v>
      </c>
      <c r="C54" s="33">
        <f t="shared" si="2"/>
        <v>52.56</v>
      </c>
      <c r="D54" s="35">
        <f t="shared" si="3"/>
        <v>52.56</v>
      </c>
      <c r="E54" s="35">
        <v>52.56</v>
      </c>
      <c r="F54" s="35"/>
      <c r="G54" s="35"/>
      <c r="H54" s="36">
        <v>0</v>
      </c>
      <c r="I54" s="35"/>
      <c r="J54" s="35"/>
      <c r="K54" s="35"/>
      <c r="L54" s="35"/>
      <c r="M54" s="35"/>
      <c r="N54" s="35"/>
      <c r="O54" s="35"/>
      <c r="P54" s="35"/>
      <c r="Q54" s="35"/>
    </row>
    <row r="55" customFormat="1" ht="26.7" customHeight="1" spans="1:17">
      <c r="A55" s="32" t="s">
        <v>156</v>
      </c>
      <c r="B55" s="6" t="s">
        <v>157</v>
      </c>
      <c r="C55" s="33">
        <f t="shared" si="2"/>
        <v>12.5</v>
      </c>
      <c r="D55" s="35">
        <f t="shared" si="3"/>
        <v>12.5</v>
      </c>
      <c r="E55" s="35">
        <v>12.5</v>
      </c>
      <c r="F55" s="35"/>
      <c r="G55" s="35"/>
      <c r="H55" s="36">
        <v>0</v>
      </c>
      <c r="I55" s="35"/>
      <c r="J55" s="35"/>
      <c r="K55" s="35"/>
      <c r="L55" s="35"/>
      <c r="M55" s="35"/>
      <c r="N55" s="35"/>
      <c r="O55" s="35"/>
      <c r="P55" s="35"/>
      <c r="Q55" s="35"/>
    </row>
    <row r="56" customFormat="1" ht="26.7" customHeight="1" spans="1:17">
      <c r="A56" s="32" t="s">
        <v>158</v>
      </c>
      <c r="B56" s="6" t="s">
        <v>159</v>
      </c>
      <c r="C56" s="33">
        <f t="shared" si="2"/>
        <v>220.4</v>
      </c>
      <c r="D56" s="35">
        <f t="shared" si="3"/>
        <v>220.4</v>
      </c>
      <c r="E56" s="35">
        <v>220.4</v>
      </c>
      <c r="F56" s="35"/>
      <c r="G56" s="35"/>
      <c r="H56" s="36">
        <v>0</v>
      </c>
      <c r="I56" s="35"/>
      <c r="J56" s="35"/>
      <c r="K56" s="35"/>
      <c r="L56" s="35"/>
      <c r="M56" s="35"/>
      <c r="N56" s="35"/>
      <c r="O56" s="35"/>
      <c r="P56" s="35"/>
      <c r="Q56" s="35"/>
    </row>
    <row r="57" customFormat="1" ht="26.7" customHeight="1" spans="1:17">
      <c r="A57" s="32" t="s">
        <v>160</v>
      </c>
      <c r="B57" s="6" t="s">
        <v>161</v>
      </c>
      <c r="C57" s="33">
        <f t="shared" si="2"/>
        <v>1.6</v>
      </c>
      <c r="D57" s="35">
        <f t="shared" si="3"/>
        <v>1.6</v>
      </c>
      <c r="E57" s="35">
        <v>1.6</v>
      </c>
      <c r="F57" s="35"/>
      <c r="G57" s="35"/>
      <c r="H57" s="36">
        <v>0</v>
      </c>
      <c r="I57" s="35"/>
      <c r="J57" s="35"/>
      <c r="K57" s="35"/>
      <c r="L57" s="35"/>
      <c r="M57" s="35"/>
      <c r="N57" s="35"/>
      <c r="O57" s="35"/>
      <c r="P57" s="35"/>
      <c r="Q57" s="35"/>
    </row>
    <row r="58" customFormat="1" ht="26.7" customHeight="1" spans="1:17">
      <c r="A58" s="32" t="s">
        <v>162</v>
      </c>
      <c r="B58" s="6" t="s">
        <v>163</v>
      </c>
      <c r="C58" s="33">
        <f t="shared" si="2"/>
        <v>122.79</v>
      </c>
      <c r="D58" s="35">
        <f t="shared" si="3"/>
        <v>122.79</v>
      </c>
      <c r="E58" s="35">
        <v>122.79</v>
      </c>
      <c r="F58" s="35"/>
      <c r="G58" s="35"/>
      <c r="H58" s="36">
        <v>0</v>
      </c>
      <c r="I58" s="35"/>
      <c r="J58" s="35"/>
      <c r="K58" s="35"/>
      <c r="L58" s="35"/>
      <c r="M58" s="35"/>
      <c r="N58" s="35"/>
      <c r="O58" s="35"/>
      <c r="P58" s="35"/>
      <c r="Q58" s="35"/>
    </row>
    <row r="59" customFormat="1" ht="26.7" customHeight="1" spans="1:17">
      <c r="A59" s="32">
        <v>2101103</v>
      </c>
      <c r="B59" s="6" t="s">
        <v>164</v>
      </c>
      <c r="C59" s="33">
        <f t="shared" si="2"/>
        <v>25.75</v>
      </c>
      <c r="D59" s="35">
        <f t="shared" si="3"/>
        <v>25.75</v>
      </c>
      <c r="E59" s="35">
        <v>25.75</v>
      </c>
      <c r="F59" s="35"/>
      <c r="G59" s="35"/>
      <c r="H59" s="36">
        <v>0</v>
      </c>
      <c r="I59" s="35"/>
      <c r="J59" s="35"/>
      <c r="K59" s="35"/>
      <c r="L59" s="35"/>
      <c r="M59" s="35"/>
      <c r="N59" s="35"/>
      <c r="O59" s="35"/>
      <c r="P59" s="35"/>
      <c r="Q59" s="35"/>
    </row>
    <row r="60" customFormat="1" ht="26.7" customHeight="1" spans="1:17">
      <c r="A60" s="32">
        <v>2101199</v>
      </c>
      <c r="B60" s="6" t="s">
        <v>165</v>
      </c>
      <c r="C60" s="33">
        <f t="shared" si="2"/>
        <v>11.81</v>
      </c>
      <c r="D60" s="35">
        <f t="shared" si="3"/>
        <v>11.81</v>
      </c>
      <c r="E60" s="35">
        <v>11.81</v>
      </c>
      <c r="F60" s="35"/>
      <c r="G60" s="35"/>
      <c r="H60" s="36">
        <v>0</v>
      </c>
      <c r="I60" s="35"/>
      <c r="J60" s="35"/>
      <c r="K60" s="35"/>
      <c r="L60" s="35"/>
      <c r="M60" s="35"/>
      <c r="N60" s="35"/>
      <c r="O60" s="35"/>
      <c r="P60" s="35"/>
      <c r="Q60" s="35"/>
    </row>
    <row r="61" customFormat="1" ht="26.7" customHeight="1" spans="1:17">
      <c r="A61" s="32" t="s">
        <v>166</v>
      </c>
      <c r="B61" s="6" t="s">
        <v>167</v>
      </c>
      <c r="C61" s="33">
        <f t="shared" si="2"/>
        <v>30</v>
      </c>
      <c r="D61" s="35">
        <f t="shared" si="3"/>
        <v>30</v>
      </c>
      <c r="E61" s="35">
        <v>30</v>
      </c>
      <c r="F61" s="35"/>
      <c r="G61" s="35"/>
      <c r="H61" s="36">
        <v>0</v>
      </c>
      <c r="I61" s="35"/>
      <c r="J61" s="35"/>
      <c r="K61" s="35"/>
      <c r="L61" s="35"/>
      <c r="M61" s="35"/>
      <c r="N61" s="35"/>
      <c r="O61" s="35"/>
      <c r="P61" s="35"/>
      <c r="Q61" s="35"/>
    </row>
    <row r="62" customFormat="1" ht="26.7" customHeight="1" spans="1:17">
      <c r="A62" s="32" t="s">
        <v>168</v>
      </c>
      <c r="B62" s="6" t="s">
        <v>169</v>
      </c>
      <c r="C62" s="33">
        <f t="shared" si="2"/>
        <v>5</v>
      </c>
      <c r="D62" s="35">
        <f t="shared" si="3"/>
        <v>5</v>
      </c>
      <c r="E62" s="35">
        <v>5</v>
      </c>
      <c r="F62" s="35"/>
      <c r="G62" s="35"/>
      <c r="H62" s="36">
        <v>0</v>
      </c>
      <c r="I62" s="35"/>
      <c r="J62" s="35"/>
      <c r="K62" s="35"/>
      <c r="L62" s="35"/>
      <c r="M62" s="35"/>
      <c r="N62" s="35"/>
      <c r="O62" s="35"/>
      <c r="P62" s="35"/>
      <c r="Q62" s="35"/>
    </row>
    <row r="63" customFormat="1" ht="26.7" customHeight="1" spans="1:17">
      <c r="A63" s="32" t="s">
        <v>170</v>
      </c>
      <c r="B63" s="6" t="s">
        <v>171</v>
      </c>
      <c r="C63" s="33">
        <f t="shared" si="2"/>
        <v>53</v>
      </c>
      <c r="D63" s="35">
        <f t="shared" si="3"/>
        <v>53</v>
      </c>
      <c r="E63" s="35">
        <v>53</v>
      </c>
      <c r="F63" s="35"/>
      <c r="G63" s="35"/>
      <c r="H63" s="36">
        <v>0</v>
      </c>
      <c r="I63" s="35"/>
      <c r="J63" s="35"/>
      <c r="K63" s="35"/>
      <c r="L63" s="35"/>
      <c r="M63" s="35"/>
      <c r="N63" s="35"/>
      <c r="O63" s="35"/>
      <c r="P63" s="35"/>
      <c r="Q63" s="35"/>
    </row>
    <row r="64" customFormat="1" ht="26.7" customHeight="1" spans="1:17">
      <c r="A64" s="32" t="s">
        <v>172</v>
      </c>
      <c r="B64" s="6" t="s">
        <v>173</v>
      </c>
      <c r="C64" s="33">
        <f t="shared" si="2"/>
        <v>70</v>
      </c>
      <c r="D64" s="35">
        <f t="shared" si="3"/>
        <v>70</v>
      </c>
      <c r="E64" s="35">
        <v>70</v>
      </c>
      <c r="F64" s="35"/>
      <c r="G64" s="35"/>
      <c r="H64" s="36">
        <v>0</v>
      </c>
      <c r="I64" s="35"/>
      <c r="J64" s="35"/>
      <c r="K64" s="35"/>
      <c r="L64" s="35"/>
      <c r="M64" s="35"/>
      <c r="N64" s="35"/>
      <c r="O64" s="35"/>
      <c r="P64" s="35"/>
      <c r="Q64" s="35"/>
    </row>
    <row r="65" customFormat="1" ht="26.7" customHeight="1" spans="1:17">
      <c r="A65" s="32" t="s">
        <v>174</v>
      </c>
      <c r="B65" s="6" t="s">
        <v>175</v>
      </c>
      <c r="C65" s="33">
        <f t="shared" si="2"/>
        <v>28</v>
      </c>
      <c r="D65" s="35">
        <f t="shared" si="3"/>
        <v>28</v>
      </c>
      <c r="E65" s="35">
        <v>28</v>
      </c>
      <c r="F65" s="35"/>
      <c r="G65" s="35"/>
      <c r="H65" s="36">
        <v>0</v>
      </c>
      <c r="I65" s="35"/>
      <c r="J65" s="35"/>
      <c r="K65" s="35"/>
      <c r="L65" s="35"/>
      <c r="M65" s="35"/>
      <c r="N65" s="35"/>
      <c r="O65" s="35"/>
      <c r="P65" s="35"/>
      <c r="Q65" s="35"/>
    </row>
    <row r="66" customFormat="1" ht="26.7" customHeight="1" spans="1:17">
      <c r="A66" s="32" t="s">
        <v>176</v>
      </c>
      <c r="B66" s="6" t="s">
        <v>177</v>
      </c>
      <c r="C66" s="33">
        <f t="shared" si="2"/>
        <v>28</v>
      </c>
      <c r="D66" s="35">
        <f t="shared" si="3"/>
        <v>28</v>
      </c>
      <c r="E66" s="35">
        <v>28</v>
      </c>
      <c r="F66" s="35"/>
      <c r="G66" s="35"/>
      <c r="H66" s="36">
        <v>0</v>
      </c>
      <c r="I66" s="35"/>
      <c r="J66" s="35"/>
      <c r="K66" s="35"/>
      <c r="L66" s="35"/>
      <c r="M66" s="35"/>
      <c r="N66" s="35"/>
      <c r="O66" s="35"/>
      <c r="P66" s="35"/>
      <c r="Q66" s="35"/>
    </row>
    <row r="67" customFormat="1" ht="26.7" customHeight="1" spans="1:17">
      <c r="A67" s="32" t="s">
        <v>178</v>
      </c>
      <c r="B67" s="6" t="s">
        <v>179</v>
      </c>
      <c r="C67" s="33">
        <f t="shared" si="2"/>
        <v>500</v>
      </c>
      <c r="D67" s="35">
        <f t="shared" si="3"/>
        <v>500</v>
      </c>
      <c r="E67" s="35">
        <v>500</v>
      </c>
      <c r="F67" s="35"/>
      <c r="G67" s="35"/>
      <c r="H67" s="36">
        <v>0</v>
      </c>
      <c r="I67" s="35"/>
      <c r="J67" s="35"/>
      <c r="K67" s="35"/>
      <c r="L67" s="35"/>
      <c r="M67" s="35"/>
      <c r="N67" s="35"/>
      <c r="O67" s="35"/>
      <c r="P67" s="35"/>
      <c r="Q67" s="35"/>
    </row>
    <row r="68" customFormat="1" ht="26.7" customHeight="1" spans="1:17">
      <c r="A68" s="32" t="s">
        <v>180</v>
      </c>
      <c r="B68" s="6" t="s">
        <v>181</v>
      </c>
      <c r="C68" s="33">
        <f t="shared" si="2"/>
        <v>200</v>
      </c>
      <c r="D68" s="35">
        <f t="shared" si="3"/>
        <v>200</v>
      </c>
      <c r="E68" s="35">
        <v>200</v>
      </c>
      <c r="F68" s="35"/>
      <c r="G68" s="35"/>
      <c r="H68" s="36">
        <v>0</v>
      </c>
      <c r="I68" s="35"/>
      <c r="J68" s="35"/>
      <c r="K68" s="35"/>
      <c r="L68" s="35"/>
      <c r="M68" s="35"/>
      <c r="N68" s="35"/>
      <c r="O68" s="35"/>
      <c r="P68" s="35"/>
      <c r="Q68" s="35"/>
    </row>
    <row r="69" customFormat="1" ht="26.7" customHeight="1" spans="1:17">
      <c r="A69" s="32" t="s">
        <v>182</v>
      </c>
      <c r="B69" s="6" t="s">
        <v>183</v>
      </c>
      <c r="C69" s="33">
        <f t="shared" si="2"/>
        <v>848.59</v>
      </c>
      <c r="D69" s="35">
        <f t="shared" si="3"/>
        <v>848.59</v>
      </c>
      <c r="E69" s="35">
        <v>848.59</v>
      </c>
      <c r="F69" s="35"/>
      <c r="G69" s="35"/>
      <c r="H69" s="36">
        <v>0</v>
      </c>
      <c r="I69" s="35"/>
      <c r="J69" s="35"/>
      <c r="K69" s="35"/>
      <c r="L69" s="35"/>
      <c r="M69" s="35"/>
      <c r="N69" s="35"/>
      <c r="O69" s="35"/>
      <c r="P69" s="35"/>
      <c r="Q69" s="35"/>
    </row>
    <row r="70" customFormat="1" ht="26.7" customHeight="1" spans="1:17">
      <c r="A70" s="32" t="s">
        <v>184</v>
      </c>
      <c r="B70" s="6" t="s">
        <v>185</v>
      </c>
      <c r="C70" s="33">
        <f t="shared" si="2"/>
        <v>149.79</v>
      </c>
      <c r="D70" s="35">
        <f t="shared" si="3"/>
        <v>149.79</v>
      </c>
      <c r="E70" s="35">
        <v>149.79</v>
      </c>
      <c r="F70" s="35"/>
      <c r="G70" s="35"/>
      <c r="H70" s="36">
        <v>0</v>
      </c>
      <c r="I70" s="35"/>
      <c r="J70" s="35"/>
      <c r="K70" s="35"/>
      <c r="L70" s="35"/>
      <c r="M70" s="35"/>
      <c r="N70" s="35"/>
      <c r="O70" s="35"/>
      <c r="P70" s="35"/>
      <c r="Q70" s="35"/>
    </row>
    <row r="71" customFormat="1" ht="26.7" customHeight="1" spans="1:17">
      <c r="A71" s="32" t="s">
        <v>186</v>
      </c>
      <c r="B71" s="6" t="s">
        <v>187</v>
      </c>
      <c r="C71" s="33">
        <f t="shared" si="2"/>
        <v>1100</v>
      </c>
      <c r="D71" s="35">
        <f t="shared" si="3"/>
        <v>1100</v>
      </c>
      <c r="E71" s="35">
        <v>1100</v>
      </c>
      <c r="F71" s="35"/>
      <c r="G71" s="35"/>
      <c r="H71" s="36">
        <v>0</v>
      </c>
      <c r="I71" s="35"/>
      <c r="J71" s="35"/>
      <c r="K71" s="35"/>
      <c r="L71" s="35"/>
      <c r="M71" s="35"/>
      <c r="N71" s="35"/>
      <c r="O71" s="35"/>
      <c r="P71" s="35"/>
      <c r="Q71" s="35"/>
    </row>
    <row r="72" customFormat="1" ht="26.7" customHeight="1" spans="1:17">
      <c r="A72" s="32" t="s">
        <v>188</v>
      </c>
      <c r="B72" s="6" t="s">
        <v>189</v>
      </c>
      <c r="C72" s="33">
        <f t="shared" si="2"/>
        <v>40</v>
      </c>
      <c r="D72" s="35">
        <f t="shared" si="3"/>
        <v>40</v>
      </c>
      <c r="E72" s="35">
        <v>40</v>
      </c>
      <c r="F72" s="35"/>
      <c r="G72" s="35"/>
      <c r="H72" s="36">
        <v>0</v>
      </c>
      <c r="I72" s="35"/>
      <c r="J72" s="35"/>
      <c r="K72" s="35"/>
      <c r="L72" s="35"/>
      <c r="M72" s="35"/>
      <c r="N72" s="35"/>
      <c r="O72" s="35"/>
      <c r="P72" s="35"/>
      <c r="Q72" s="35"/>
    </row>
    <row r="73" customFormat="1" ht="26.7" customHeight="1" spans="1:17">
      <c r="A73" s="32" t="s">
        <v>190</v>
      </c>
      <c r="B73" s="6" t="s">
        <v>191</v>
      </c>
      <c r="C73" s="33">
        <f t="shared" si="2"/>
        <v>450</v>
      </c>
      <c r="D73" s="35">
        <f t="shared" si="3"/>
        <v>450</v>
      </c>
      <c r="E73" s="35">
        <v>450</v>
      </c>
      <c r="F73" s="35"/>
      <c r="G73" s="35"/>
      <c r="H73" s="36">
        <v>0</v>
      </c>
      <c r="I73" s="35"/>
      <c r="J73" s="35"/>
      <c r="K73" s="35"/>
      <c r="L73" s="35"/>
      <c r="M73" s="35"/>
      <c r="N73" s="35"/>
      <c r="O73" s="35"/>
      <c r="P73" s="35"/>
      <c r="Q73" s="35"/>
    </row>
    <row r="74" customFormat="1" ht="26.7" customHeight="1" spans="1:17">
      <c r="A74" s="32" t="s">
        <v>192</v>
      </c>
      <c r="B74" s="6" t="s">
        <v>193</v>
      </c>
      <c r="C74" s="33">
        <f t="shared" si="2"/>
        <v>3.5</v>
      </c>
      <c r="D74" s="35">
        <f t="shared" si="3"/>
        <v>3.5</v>
      </c>
      <c r="E74" s="35">
        <v>3.5</v>
      </c>
      <c r="F74" s="35"/>
      <c r="G74" s="35"/>
      <c r="H74" s="36">
        <v>0</v>
      </c>
      <c r="I74" s="35"/>
      <c r="J74" s="35"/>
      <c r="K74" s="35"/>
      <c r="L74" s="35"/>
      <c r="M74" s="35"/>
      <c r="N74" s="35"/>
      <c r="O74" s="35"/>
      <c r="P74" s="35"/>
      <c r="Q74" s="35"/>
    </row>
    <row r="75" customFormat="1" ht="26.7" customHeight="1" spans="1:17">
      <c r="A75" s="32" t="s">
        <v>194</v>
      </c>
      <c r="B75" s="6" t="s">
        <v>195</v>
      </c>
      <c r="C75" s="33">
        <f t="shared" ref="C75:C110" si="4">D75+L75</f>
        <v>340</v>
      </c>
      <c r="D75" s="35">
        <f t="shared" ref="D75:D110" si="5">SUM(E75:K75)</f>
        <v>340</v>
      </c>
      <c r="E75" s="35">
        <v>340</v>
      </c>
      <c r="F75" s="35"/>
      <c r="G75" s="35"/>
      <c r="H75" s="36">
        <v>0</v>
      </c>
      <c r="I75" s="35"/>
      <c r="J75" s="35"/>
      <c r="K75" s="35"/>
      <c r="L75" s="35"/>
      <c r="M75" s="35"/>
      <c r="N75" s="35"/>
      <c r="O75" s="35"/>
      <c r="P75" s="35"/>
      <c r="Q75" s="35"/>
    </row>
    <row r="76" customFormat="1" ht="26.7" customHeight="1" spans="1:17">
      <c r="A76" s="32" t="s">
        <v>196</v>
      </c>
      <c r="B76" s="6" t="s">
        <v>197</v>
      </c>
      <c r="C76" s="33">
        <f t="shared" si="4"/>
        <v>75</v>
      </c>
      <c r="D76" s="35">
        <f t="shared" si="5"/>
        <v>75</v>
      </c>
      <c r="E76" s="35">
        <v>75</v>
      </c>
      <c r="F76" s="35"/>
      <c r="G76" s="35"/>
      <c r="H76" s="36">
        <v>0</v>
      </c>
      <c r="I76" s="35"/>
      <c r="J76" s="35"/>
      <c r="K76" s="35"/>
      <c r="L76" s="35"/>
      <c r="M76" s="35"/>
      <c r="N76" s="35"/>
      <c r="O76" s="35"/>
      <c r="P76" s="35"/>
      <c r="Q76" s="35"/>
    </row>
    <row r="77" customFormat="1" ht="26.7" customHeight="1" spans="1:17">
      <c r="A77" s="32" t="s">
        <v>198</v>
      </c>
      <c r="B77" s="6" t="s">
        <v>189</v>
      </c>
      <c r="C77" s="33">
        <f t="shared" si="4"/>
        <v>4</v>
      </c>
      <c r="D77" s="35">
        <f t="shared" si="5"/>
        <v>4</v>
      </c>
      <c r="E77" s="35">
        <v>4</v>
      </c>
      <c r="F77" s="35"/>
      <c r="G77" s="35"/>
      <c r="H77" s="36">
        <v>0</v>
      </c>
      <c r="I77" s="35"/>
      <c r="J77" s="35"/>
      <c r="K77" s="35"/>
      <c r="L77" s="35"/>
      <c r="M77" s="35"/>
      <c r="N77" s="35"/>
      <c r="O77" s="35"/>
      <c r="P77" s="35"/>
      <c r="Q77" s="35"/>
    </row>
    <row r="78" customFormat="1" ht="26.7" customHeight="1" spans="1:17">
      <c r="A78" s="32" t="s">
        <v>199</v>
      </c>
      <c r="B78" s="6" t="s">
        <v>200</v>
      </c>
      <c r="C78" s="33">
        <f t="shared" si="4"/>
        <v>100</v>
      </c>
      <c r="D78" s="35">
        <f t="shared" si="5"/>
        <v>100</v>
      </c>
      <c r="E78" s="35">
        <v>100</v>
      </c>
      <c r="F78" s="35"/>
      <c r="G78" s="35"/>
      <c r="H78" s="36">
        <v>0</v>
      </c>
      <c r="I78" s="35"/>
      <c r="J78" s="35"/>
      <c r="K78" s="35"/>
      <c r="L78" s="35"/>
      <c r="M78" s="35"/>
      <c r="N78" s="35"/>
      <c r="O78" s="35"/>
      <c r="P78" s="35"/>
      <c r="Q78" s="35"/>
    </row>
    <row r="79" customFormat="1" ht="26.7" customHeight="1" spans="1:17">
      <c r="A79" s="32" t="s">
        <v>201</v>
      </c>
      <c r="B79" s="6" t="s">
        <v>202</v>
      </c>
      <c r="C79" s="33">
        <f t="shared" si="4"/>
        <v>30.6</v>
      </c>
      <c r="D79" s="35">
        <f t="shared" si="5"/>
        <v>30.6</v>
      </c>
      <c r="E79" s="35">
        <v>30.6</v>
      </c>
      <c r="F79" s="35"/>
      <c r="G79" s="35"/>
      <c r="H79" s="36">
        <v>0</v>
      </c>
      <c r="I79" s="35"/>
      <c r="J79" s="35"/>
      <c r="K79" s="35"/>
      <c r="L79" s="35"/>
      <c r="M79" s="35"/>
      <c r="N79" s="35"/>
      <c r="O79" s="35"/>
      <c r="P79" s="35"/>
      <c r="Q79" s="35"/>
    </row>
    <row r="80" customFormat="1" ht="26.7" customHeight="1" spans="1:17">
      <c r="A80" s="32" t="s">
        <v>203</v>
      </c>
      <c r="B80" s="6" t="s">
        <v>204</v>
      </c>
      <c r="C80" s="33">
        <f t="shared" si="4"/>
        <v>120</v>
      </c>
      <c r="D80" s="35">
        <f t="shared" si="5"/>
        <v>120</v>
      </c>
      <c r="E80" s="35">
        <v>120</v>
      </c>
      <c r="F80" s="35"/>
      <c r="G80" s="35"/>
      <c r="H80" s="36">
        <v>0</v>
      </c>
      <c r="I80" s="35"/>
      <c r="J80" s="35"/>
      <c r="K80" s="35"/>
      <c r="L80" s="35"/>
      <c r="M80" s="35"/>
      <c r="N80" s="35"/>
      <c r="O80" s="35"/>
      <c r="P80" s="35"/>
      <c r="Q80" s="35"/>
    </row>
    <row r="81" customFormat="1" ht="26.7" customHeight="1" spans="1:17">
      <c r="A81" s="32" t="s">
        <v>205</v>
      </c>
      <c r="B81" s="6" t="s">
        <v>206</v>
      </c>
      <c r="C81" s="33">
        <f t="shared" si="4"/>
        <v>50</v>
      </c>
      <c r="D81" s="35">
        <f t="shared" si="5"/>
        <v>50</v>
      </c>
      <c r="E81" s="35">
        <v>50</v>
      </c>
      <c r="F81" s="35"/>
      <c r="G81" s="35"/>
      <c r="H81" s="36">
        <v>0</v>
      </c>
      <c r="I81" s="35"/>
      <c r="J81" s="35"/>
      <c r="K81" s="35"/>
      <c r="L81" s="35"/>
      <c r="M81" s="35"/>
      <c r="N81" s="35"/>
      <c r="O81" s="35"/>
      <c r="P81" s="35"/>
      <c r="Q81" s="35"/>
    </row>
    <row r="82" customFormat="1" ht="26.7" customHeight="1" spans="1:17">
      <c r="A82" s="32" t="s">
        <v>207</v>
      </c>
      <c r="B82" s="6" t="s">
        <v>208</v>
      </c>
      <c r="C82" s="33">
        <f t="shared" si="4"/>
        <v>345</v>
      </c>
      <c r="D82" s="35">
        <f t="shared" si="5"/>
        <v>345</v>
      </c>
      <c r="E82" s="35">
        <v>345</v>
      </c>
      <c r="F82" s="35"/>
      <c r="G82" s="35"/>
      <c r="H82" s="36">
        <v>0</v>
      </c>
      <c r="I82" s="35"/>
      <c r="J82" s="35"/>
      <c r="K82" s="35"/>
      <c r="L82" s="35"/>
      <c r="M82" s="35"/>
      <c r="N82" s="35"/>
      <c r="O82" s="35"/>
      <c r="P82" s="35"/>
      <c r="Q82" s="35"/>
    </row>
    <row r="83" customFormat="1" ht="26.7" customHeight="1" spans="1:17">
      <c r="A83" s="32" t="s">
        <v>209</v>
      </c>
      <c r="B83" s="6" t="s">
        <v>210</v>
      </c>
      <c r="C83" s="33">
        <f t="shared" si="4"/>
        <v>47</v>
      </c>
      <c r="D83" s="35">
        <f t="shared" si="5"/>
        <v>47</v>
      </c>
      <c r="E83" s="35">
        <v>47</v>
      </c>
      <c r="F83" s="35"/>
      <c r="G83" s="35"/>
      <c r="H83" s="36">
        <v>0</v>
      </c>
      <c r="I83" s="35"/>
      <c r="J83" s="35"/>
      <c r="K83" s="35"/>
      <c r="L83" s="35"/>
      <c r="M83" s="35"/>
      <c r="N83" s="35"/>
      <c r="O83" s="35"/>
      <c r="P83" s="35"/>
      <c r="Q83" s="35"/>
    </row>
    <row r="84" customFormat="1" ht="26.7" customHeight="1" spans="1:17">
      <c r="A84" s="32" t="s">
        <v>211</v>
      </c>
      <c r="B84" s="6" t="s">
        <v>212</v>
      </c>
      <c r="C84" s="33">
        <f t="shared" si="4"/>
        <v>53.36</v>
      </c>
      <c r="D84" s="35">
        <f t="shared" si="5"/>
        <v>53.36</v>
      </c>
      <c r="E84" s="35">
        <v>53.36</v>
      </c>
      <c r="F84" s="35"/>
      <c r="G84" s="35"/>
      <c r="H84" s="36">
        <v>0</v>
      </c>
      <c r="I84" s="35"/>
      <c r="J84" s="35"/>
      <c r="K84" s="35"/>
      <c r="L84" s="35"/>
      <c r="M84" s="35"/>
      <c r="N84" s="35"/>
      <c r="O84" s="35"/>
      <c r="P84" s="35"/>
      <c r="Q84" s="35"/>
    </row>
    <row r="85" customFormat="1" ht="26.7" customHeight="1" spans="1:17">
      <c r="A85" s="32" t="s">
        <v>213</v>
      </c>
      <c r="B85" s="6" t="s">
        <v>214</v>
      </c>
      <c r="C85" s="33">
        <f t="shared" si="4"/>
        <v>1091.8</v>
      </c>
      <c r="D85" s="35">
        <f t="shared" si="5"/>
        <v>1091.8</v>
      </c>
      <c r="E85" s="35">
        <v>1091.8</v>
      </c>
      <c r="F85" s="35"/>
      <c r="G85" s="35"/>
      <c r="H85" s="36">
        <v>0</v>
      </c>
      <c r="I85" s="35"/>
      <c r="J85" s="35"/>
      <c r="K85" s="35"/>
      <c r="L85" s="35"/>
      <c r="M85" s="35"/>
      <c r="N85" s="35"/>
      <c r="O85" s="35"/>
      <c r="P85" s="35"/>
      <c r="Q85" s="35"/>
    </row>
    <row r="86" customFormat="1" ht="26.7" customHeight="1" spans="1:17">
      <c r="A86" s="32" t="s">
        <v>215</v>
      </c>
      <c r="B86" s="6" t="s">
        <v>216</v>
      </c>
      <c r="C86" s="33">
        <f t="shared" si="4"/>
        <v>5</v>
      </c>
      <c r="D86" s="35">
        <f t="shared" si="5"/>
        <v>5</v>
      </c>
      <c r="E86" s="35">
        <v>5</v>
      </c>
      <c r="F86" s="35"/>
      <c r="G86" s="35"/>
      <c r="H86" s="36">
        <v>0</v>
      </c>
      <c r="I86" s="35"/>
      <c r="J86" s="35"/>
      <c r="K86" s="35"/>
      <c r="L86" s="35"/>
      <c r="M86" s="35"/>
      <c r="N86" s="35"/>
      <c r="O86" s="35"/>
      <c r="P86" s="35"/>
      <c r="Q86" s="35"/>
    </row>
    <row r="87" customFormat="1" ht="26.7" customHeight="1" spans="1:17">
      <c r="A87" s="32" t="s">
        <v>217</v>
      </c>
      <c r="B87" s="6" t="s">
        <v>218</v>
      </c>
      <c r="C87" s="33">
        <f t="shared" si="4"/>
        <v>490.56</v>
      </c>
      <c r="D87" s="35">
        <f t="shared" si="5"/>
        <v>490.56</v>
      </c>
      <c r="E87" s="35">
        <v>490.56</v>
      </c>
      <c r="F87" s="35"/>
      <c r="G87" s="35"/>
      <c r="H87" s="36">
        <v>0</v>
      </c>
      <c r="I87" s="35"/>
      <c r="J87" s="35"/>
      <c r="K87" s="35"/>
      <c r="L87" s="35"/>
      <c r="M87" s="35"/>
      <c r="N87" s="35"/>
      <c r="O87" s="35"/>
      <c r="P87" s="35"/>
      <c r="Q87" s="35"/>
    </row>
    <row r="88" customFormat="1" ht="26.7" customHeight="1" spans="1:17">
      <c r="A88" s="32" t="s">
        <v>219</v>
      </c>
      <c r="B88" s="6" t="s">
        <v>220</v>
      </c>
      <c r="C88" s="33">
        <f t="shared" si="4"/>
        <v>198.9</v>
      </c>
      <c r="D88" s="35">
        <f t="shared" si="5"/>
        <v>198.9</v>
      </c>
      <c r="E88" s="35">
        <v>198.9</v>
      </c>
      <c r="F88" s="35"/>
      <c r="G88" s="35"/>
      <c r="H88" s="36">
        <v>0</v>
      </c>
      <c r="I88" s="35"/>
      <c r="J88" s="35"/>
      <c r="K88" s="35"/>
      <c r="L88" s="35"/>
      <c r="M88" s="35"/>
      <c r="N88" s="35"/>
      <c r="O88" s="35"/>
      <c r="P88" s="35"/>
      <c r="Q88" s="35"/>
    </row>
    <row r="89" customFormat="1" ht="26.7" customHeight="1" spans="1:17">
      <c r="A89" s="32" t="s">
        <v>221</v>
      </c>
      <c r="B89" s="6" t="s">
        <v>222</v>
      </c>
      <c r="C89" s="33">
        <f t="shared" si="4"/>
        <v>52.61</v>
      </c>
      <c r="D89" s="35">
        <f t="shared" si="5"/>
        <v>52.61</v>
      </c>
      <c r="E89" s="35">
        <v>52.61</v>
      </c>
      <c r="F89" s="35"/>
      <c r="G89" s="35"/>
      <c r="H89" s="36">
        <v>0</v>
      </c>
      <c r="I89" s="35"/>
      <c r="J89" s="35"/>
      <c r="K89" s="35"/>
      <c r="L89" s="35"/>
      <c r="M89" s="35"/>
      <c r="N89" s="35"/>
      <c r="O89" s="35"/>
      <c r="P89" s="35"/>
      <c r="Q89" s="35"/>
    </row>
    <row r="90" customFormat="1" ht="26.7" customHeight="1" spans="1:17">
      <c r="A90" s="32" t="s">
        <v>223</v>
      </c>
      <c r="B90" s="6" t="s">
        <v>224</v>
      </c>
      <c r="C90" s="33">
        <f t="shared" si="4"/>
        <v>154.52</v>
      </c>
      <c r="D90" s="35">
        <f t="shared" si="5"/>
        <v>154.52</v>
      </c>
      <c r="E90" s="35">
        <v>154.52</v>
      </c>
      <c r="F90" s="35"/>
      <c r="G90" s="35"/>
      <c r="H90" s="36">
        <v>0</v>
      </c>
      <c r="I90" s="35"/>
      <c r="J90" s="35"/>
      <c r="K90" s="35"/>
      <c r="L90" s="35"/>
      <c r="M90" s="35"/>
      <c r="N90" s="35"/>
      <c r="O90" s="35"/>
      <c r="P90" s="35"/>
      <c r="Q90" s="35"/>
    </row>
    <row r="91" customFormat="1" ht="26.7" customHeight="1" spans="1:17">
      <c r="A91" s="32" t="s">
        <v>225</v>
      </c>
      <c r="B91" s="6" t="s">
        <v>226</v>
      </c>
      <c r="C91" s="33">
        <f t="shared" si="4"/>
        <v>165</v>
      </c>
      <c r="D91" s="35">
        <f t="shared" si="5"/>
        <v>165</v>
      </c>
      <c r="E91" s="35">
        <v>165</v>
      </c>
      <c r="F91" s="35"/>
      <c r="G91" s="35"/>
      <c r="H91" s="36">
        <v>0</v>
      </c>
      <c r="I91" s="35"/>
      <c r="J91" s="35"/>
      <c r="K91" s="35"/>
      <c r="L91" s="35"/>
      <c r="M91" s="35"/>
      <c r="N91" s="35"/>
      <c r="O91" s="35"/>
      <c r="P91" s="35"/>
      <c r="Q91" s="35"/>
    </row>
    <row r="92" customFormat="1" ht="26.7" customHeight="1" spans="1:17">
      <c r="A92" s="32" t="s">
        <v>227</v>
      </c>
      <c r="B92" s="6" t="s">
        <v>228</v>
      </c>
      <c r="C92" s="33">
        <f t="shared" si="4"/>
        <v>193</v>
      </c>
      <c r="D92" s="35">
        <f t="shared" si="5"/>
        <v>193</v>
      </c>
      <c r="E92" s="35">
        <v>193</v>
      </c>
      <c r="F92" s="35"/>
      <c r="G92" s="35"/>
      <c r="H92" s="36">
        <v>0</v>
      </c>
      <c r="I92" s="35"/>
      <c r="J92" s="35"/>
      <c r="K92" s="35"/>
      <c r="L92" s="35"/>
      <c r="M92" s="35"/>
      <c r="N92" s="35"/>
      <c r="O92" s="35"/>
      <c r="P92" s="35"/>
      <c r="Q92" s="35"/>
    </row>
    <row r="93" customFormat="1" ht="26.7" customHeight="1" spans="1:17">
      <c r="A93" s="32" t="s">
        <v>229</v>
      </c>
      <c r="B93" s="6" t="s">
        <v>230</v>
      </c>
      <c r="C93" s="33">
        <f t="shared" si="4"/>
        <v>1166.42</v>
      </c>
      <c r="D93" s="35">
        <f t="shared" si="5"/>
        <v>1166.42</v>
      </c>
      <c r="E93" s="35">
        <v>1166.42</v>
      </c>
      <c r="F93" s="35"/>
      <c r="G93" s="35"/>
      <c r="H93" s="36">
        <v>0</v>
      </c>
      <c r="I93" s="35"/>
      <c r="J93" s="35"/>
      <c r="K93" s="35"/>
      <c r="L93" s="35"/>
      <c r="M93" s="35"/>
      <c r="N93" s="35"/>
      <c r="O93" s="35"/>
      <c r="P93" s="35"/>
      <c r="Q93" s="35"/>
    </row>
    <row r="94" customFormat="1" ht="26.7" customHeight="1" spans="1:17">
      <c r="A94" s="32" t="s">
        <v>231</v>
      </c>
      <c r="B94" s="6" t="s">
        <v>232</v>
      </c>
      <c r="C94" s="33">
        <f t="shared" si="4"/>
        <v>3</v>
      </c>
      <c r="D94" s="35">
        <f t="shared" si="5"/>
        <v>3</v>
      </c>
      <c r="E94" s="35">
        <v>3</v>
      </c>
      <c r="F94" s="35"/>
      <c r="G94" s="35"/>
      <c r="H94" s="36">
        <v>0</v>
      </c>
      <c r="I94" s="35"/>
      <c r="J94" s="35"/>
      <c r="K94" s="35"/>
      <c r="L94" s="35"/>
      <c r="M94" s="35"/>
      <c r="N94" s="35"/>
      <c r="O94" s="35"/>
      <c r="P94" s="35"/>
      <c r="Q94" s="35"/>
    </row>
    <row r="95" customFormat="1" ht="26.7" customHeight="1" spans="1:17">
      <c r="A95" s="32" t="s">
        <v>233</v>
      </c>
      <c r="B95" s="6" t="s">
        <v>234</v>
      </c>
      <c r="C95" s="33">
        <f t="shared" si="4"/>
        <v>200</v>
      </c>
      <c r="D95" s="35">
        <f t="shared" si="5"/>
        <v>200</v>
      </c>
      <c r="E95" s="35">
        <v>200</v>
      </c>
      <c r="F95" s="35"/>
      <c r="G95" s="35"/>
      <c r="H95" s="36">
        <v>0</v>
      </c>
      <c r="I95" s="35"/>
      <c r="J95" s="35"/>
      <c r="K95" s="35"/>
      <c r="L95" s="35"/>
      <c r="M95" s="35"/>
      <c r="N95" s="35"/>
      <c r="O95" s="35"/>
      <c r="P95" s="35"/>
      <c r="Q95" s="35"/>
    </row>
    <row r="96" customFormat="1" ht="26.7" customHeight="1" spans="1:17">
      <c r="A96" s="32" t="s">
        <v>235</v>
      </c>
      <c r="B96" s="6" t="s">
        <v>236</v>
      </c>
      <c r="C96" s="33">
        <f t="shared" si="4"/>
        <v>2.16</v>
      </c>
      <c r="D96" s="35">
        <f t="shared" si="5"/>
        <v>2.16</v>
      </c>
      <c r="E96" s="35">
        <v>2.16</v>
      </c>
      <c r="F96" s="35"/>
      <c r="G96" s="35"/>
      <c r="H96" s="36">
        <v>0</v>
      </c>
      <c r="I96" s="35"/>
      <c r="J96" s="35"/>
      <c r="K96" s="35"/>
      <c r="L96" s="35"/>
      <c r="M96" s="35"/>
      <c r="N96" s="35"/>
      <c r="O96" s="35"/>
      <c r="P96" s="35"/>
      <c r="Q96" s="35"/>
    </row>
    <row r="97" customFormat="1" ht="26.7" customHeight="1" spans="1:17">
      <c r="A97" s="32" t="s">
        <v>237</v>
      </c>
      <c r="B97" s="6" t="s">
        <v>238</v>
      </c>
      <c r="C97" s="33">
        <f t="shared" si="4"/>
        <v>15</v>
      </c>
      <c r="D97" s="35">
        <f t="shared" si="5"/>
        <v>15</v>
      </c>
      <c r="E97" s="35">
        <v>15</v>
      </c>
      <c r="F97" s="35"/>
      <c r="G97" s="35"/>
      <c r="H97" s="36">
        <v>0</v>
      </c>
      <c r="I97" s="35"/>
      <c r="J97" s="35"/>
      <c r="K97" s="35"/>
      <c r="L97" s="35"/>
      <c r="M97" s="35"/>
      <c r="N97" s="35"/>
      <c r="O97" s="35"/>
      <c r="P97" s="35"/>
      <c r="Q97" s="35"/>
    </row>
    <row r="98" customFormat="1" ht="26.7" customHeight="1" spans="1:17">
      <c r="A98" s="32" t="s">
        <v>239</v>
      </c>
      <c r="B98" s="6" t="s">
        <v>240</v>
      </c>
      <c r="C98" s="33">
        <f t="shared" si="4"/>
        <v>155.2</v>
      </c>
      <c r="D98" s="35">
        <f t="shared" si="5"/>
        <v>155.2</v>
      </c>
      <c r="E98" s="35">
        <v>155.2</v>
      </c>
      <c r="F98" s="35"/>
      <c r="G98" s="35"/>
      <c r="H98" s="36">
        <v>0</v>
      </c>
      <c r="I98" s="35"/>
      <c r="J98" s="35"/>
      <c r="K98" s="35"/>
      <c r="L98" s="35"/>
      <c r="M98" s="35"/>
      <c r="N98" s="35"/>
      <c r="O98" s="35"/>
      <c r="P98" s="35"/>
      <c r="Q98" s="35"/>
    </row>
    <row r="99" customFormat="1" ht="26.7" customHeight="1" spans="1:17">
      <c r="A99" s="32" t="s">
        <v>241</v>
      </c>
      <c r="B99" s="6" t="s">
        <v>242</v>
      </c>
      <c r="C99" s="33">
        <f t="shared" si="4"/>
        <v>204.41</v>
      </c>
      <c r="D99" s="35">
        <f t="shared" si="5"/>
        <v>204.41</v>
      </c>
      <c r="E99" s="35">
        <v>204.41</v>
      </c>
      <c r="F99" s="35"/>
      <c r="G99" s="35"/>
      <c r="H99" s="36"/>
      <c r="I99" s="35"/>
      <c r="J99" s="35"/>
      <c r="K99" s="35"/>
      <c r="L99" s="35"/>
      <c r="M99" s="35"/>
      <c r="N99" s="35"/>
      <c r="O99" s="35"/>
      <c r="P99" s="35"/>
      <c r="Q99" s="35"/>
    </row>
    <row r="100" customFormat="1" ht="26.7" customHeight="1" spans="1:17">
      <c r="A100" s="32" t="s">
        <v>243</v>
      </c>
      <c r="B100" s="6" t="s">
        <v>244</v>
      </c>
      <c r="C100" s="33">
        <f t="shared" si="4"/>
        <v>80</v>
      </c>
      <c r="D100" s="35">
        <f t="shared" si="5"/>
        <v>80</v>
      </c>
      <c r="E100" s="35">
        <v>80</v>
      </c>
      <c r="F100" s="35"/>
      <c r="G100" s="35"/>
      <c r="H100" s="36"/>
      <c r="I100" s="35"/>
      <c r="J100" s="35"/>
      <c r="K100" s="35"/>
      <c r="L100" s="35"/>
      <c r="M100" s="35"/>
      <c r="N100" s="35"/>
      <c r="O100" s="35"/>
      <c r="P100" s="35"/>
      <c r="Q100" s="35"/>
    </row>
    <row r="101" customFormat="1" ht="26.7" customHeight="1" spans="1:17">
      <c r="A101" s="32" t="s">
        <v>245</v>
      </c>
      <c r="B101" s="6" t="s">
        <v>246</v>
      </c>
      <c r="C101" s="33">
        <f t="shared" si="4"/>
        <v>30</v>
      </c>
      <c r="D101" s="35">
        <f t="shared" si="5"/>
        <v>30</v>
      </c>
      <c r="E101" s="35">
        <v>30</v>
      </c>
      <c r="F101" s="35"/>
      <c r="G101" s="35"/>
      <c r="H101" s="36"/>
      <c r="I101" s="35"/>
      <c r="J101" s="35"/>
      <c r="K101" s="35"/>
      <c r="L101" s="35"/>
      <c r="M101" s="35"/>
      <c r="N101" s="35"/>
      <c r="O101" s="35"/>
      <c r="P101" s="35"/>
      <c r="Q101" s="35"/>
    </row>
    <row r="102" customFormat="1" ht="26.7" customHeight="1" spans="1:17">
      <c r="A102" s="32" t="s">
        <v>247</v>
      </c>
      <c r="B102" s="6" t="s">
        <v>248</v>
      </c>
      <c r="C102" s="33">
        <f t="shared" si="4"/>
        <v>19</v>
      </c>
      <c r="D102" s="35">
        <f t="shared" si="5"/>
        <v>19</v>
      </c>
      <c r="E102" s="35">
        <v>19</v>
      </c>
      <c r="F102" s="35"/>
      <c r="G102" s="35"/>
      <c r="H102" s="36"/>
      <c r="I102" s="35"/>
      <c r="J102" s="35"/>
      <c r="K102" s="35"/>
      <c r="L102" s="35"/>
      <c r="M102" s="35"/>
      <c r="N102" s="35"/>
      <c r="O102" s="35"/>
      <c r="P102" s="35"/>
      <c r="Q102" s="35"/>
    </row>
    <row r="103" customFormat="1" ht="26.7" customHeight="1" spans="1:17">
      <c r="A103" s="32" t="s">
        <v>249</v>
      </c>
      <c r="B103" s="6" t="s">
        <v>250</v>
      </c>
      <c r="C103" s="33">
        <f t="shared" si="4"/>
        <v>11</v>
      </c>
      <c r="D103" s="35">
        <f t="shared" si="5"/>
        <v>11</v>
      </c>
      <c r="E103" s="35">
        <v>11</v>
      </c>
      <c r="F103" s="35"/>
      <c r="G103" s="35"/>
      <c r="H103" s="36"/>
      <c r="I103" s="35"/>
      <c r="J103" s="35"/>
      <c r="K103" s="35"/>
      <c r="L103" s="35"/>
      <c r="M103" s="35"/>
      <c r="N103" s="35"/>
      <c r="O103" s="35"/>
      <c r="P103" s="35"/>
      <c r="Q103" s="35"/>
    </row>
    <row r="104" customFormat="1" ht="26.7" customHeight="1" spans="1:17">
      <c r="A104" s="32" t="s">
        <v>251</v>
      </c>
      <c r="B104" s="6" t="s">
        <v>252</v>
      </c>
      <c r="C104" s="33">
        <f t="shared" si="4"/>
        <v>0</v>
      </c>
      <c r="D104" s="35">
        <f t="shared" si="5"/>
        <v>0</v>
      </c>
      <c r="E104" s="35">
        <v>0</v>
      </c>
      <c r="F104" s="35"/>
      <c r="G104" s="35"/>
      <c r="H104" s="36"/>
      <c r="I104" s="35"/>
      <c r="J104" s="35"/>
      <c r="K104" s="35"/>
      <c r="L104" s="35"/>
      <c r="M104" s="35"/>
      <c r="N104" s="35"/>
      <c r="O104" s="35"/>
      <c r="P104" s="35"/>
      <c r="Q104" s="35"/>
    </row>
    <row r="105" customFormat="1" ht="26.7" customHeight="1" spans="1:17">
      <c r="A105" s="32" t="s">
        <v>253</v>
      </c>
      <c r="B105" s="6" t="s">
        <v>254</v>
      </c>
      <c r="C105" s="33">
        <f t="shared" si="4"/>
        <v>305.52</v>
      </c>
      <c r="D105" s="35">
        <f t="shared" si="5"/>
        <v>305.52</v>
      </c>
      <c r="E105" s="35">
        <v>305.52</v>
      </c>
      <c r="F105" s="35"/>
      <c r="G105" s="35"/>
      <c r="H105" s="36"/>
      <c r="I105" s="35"/>
      <c r="J105" s="35"/>
      <c r="K105" s="35"/>
      <c r="L105" s="35"/>
      <c r="M105" s="35"/>
      <c r="N105" s="35"/>
      <c r="O105" s="35"/>
      <c r="P105" s="35"/>
      <c r="Q105" s="35"/>
    </row>
    <row r="106" customFormat="1" ht="26.7" customHeight="1" spans="1:17">
      <c r="A106" s="32">
        <v>2210108</v>
      </c>
      <c r="B106" s="6" t="s">
        <v>255</v>
      </c>
      <c r="C106" s="33">
        <f t="shared" si="4"/>
        <v>65</v>
      </c>
      <c r="D106" s="35">
        <f t="shared" si="5"/>
        <v>65</v>
      </c>
      <c r="E106" s="35">
        <v>65</v>
      </c>
      <c r="F106" s="35"/>
      <c r="G106" s="35"/>
      <c r="H106" s="36"/>
      <c r="I106" s="35"/>
      <c r="J106" s="35"/>
      <c r="K106" s="35"/>
      <c r="L106" s="35"/>
      <c r="M106" s="35"/>
      <c r="N106" s="35"/>
      <c r="O106" s="35"/>
      <c r="P106" s="35"/>
      <c r="Q106" s="35"/>
    </row>
    <row r="107" customFormat="1" ht="26.7" customHeight="1" spans="1:17">
      <c r="A107" s="32">
        <v>2240109</v>
      </c>
      <c r="B107" s="6" t="s">
        <v>256</v>
      </c>
      <c r="C107" s="33">
        <f t="shared" si="4"/>
        <v>20</v>
      </c>
      <c r="D107" s="35">
        <f t="shared" si="5"/>
        <v>20</v>
      </c>
      <c r="E107" s="35">
        <v>20</v>
      </c>
      <c r="F107" s="35"/>
      <c r="G107" s="35"/>
      <c r="H107" s="36"/>
      <c r="I107" s="35"/>
      <c r="J107" s="35"/>
      <c r="K107" s="35"/>
      <c r="L107" s="35"/>
      <c r="M107" s="35"/>
      <c r="N107" s="35"/>
      <c r="O107" s="35"/>
      <c r="P107" s="35"/>
      <c r="Q107" s="35"/>
    </row>
    <row r="108" customFormat="1" ht="26.7" customHeight="1" spans="1:17">
      <c r="A108" s="32" t="s">
        <v>257</v>
      </c>
      <c r="B108" s="6" t="s">
        <v>258</v>
      </c>
      <c r="C108" s="33">
        <f t="shared" si="4"/>
        <v>46</v>
      </c>
      <c r="D108" s="35">
        <f t="shared" si="5"/>
        <v>46</v>
      </c>
      <c r="E108" s="35">
        <v>46</v>
      </c>
      <c r="F108" s="35"/>
      <c r="G108" s="35"/>
      <c r="H108" s="36"/>
      <c r="I108" s="35"/>
      <c r="J108" s="35"/>
      <c r="K108" s="35"/>
      <c r="L108" s="35"/>
      <c r="M108" s="35"/>
      <c r="N108" s="35"/>
      <c r="O108" s="35"/>
      <c r="P108" s="35"/>
      <c r="Q108" s="35"/>
    </row>
    <row r="109" customFormat="1" ht="26.7" customHeight="1" spans="1:17">
      <c r="A109" s="32" t="s">
        <v>259</v>
      </c>
      <c r="B109" s="6" t="s">
        <v>260</v>
      </c>
      <c r="C109" s="33">
        <f t="shared" si="4"/>
        <v>101.1</v>
      </c>
      <c r="D109" s="35">
        <f t="shared" si="5"/>
        <v>101.1</v>
      </c>
      <c r="E109" s="35">
        <v>101.1</v>
      </c>
      <c r="F109" s="35"/>
      <c r="G109" s="35"/>
      <c r="H109" s="36"/>
      <c r="I109" s="35"/>
      <c r="J109" s="35"/>
      <c r="K109" s="35"/>
      <c r="L109" s="35"/>
      <c r="M109" s="35"/>
      <c r="N109" s="35"/>
      <c r="O109" s="35"/>
      <c r="P109" s="35"/>
      <c r="Q109" s="35"/>
    </row>
    <row r="110" customFormat="1" ht="26.7" customHeight="1" spans="1:17">
      <c r="A110" s="32" t="s">
        <v>261</v>
      </c>
      <c r="B110" s="6" t="s">
        <v>262</v>
      </c>
      <c r="C110" s="33">
        <f t="shared" si="4"/>
        <v>30</v>
      </c>
      <c r="D110" s="35">
        <f t="shared" si="5"/>
        <v>30</v>
      </c>
      <c r="E110" s="35">
        <v>30</v>
      </c>
      <c r="F110" s="35"/>
      <c r="G110" s="35"/>
      <c r="H110" s="36"/>
      <c r="I110" s="35"/>
      <c r="J110" s="35"/>
      <c r="K110" s="35"/>
      <c r="L110" s="35"/>
      <c r="M110" s="35"/>
      <c r="N110" s="35"/>
      <c r="O110" s="35"/>
      <c r="P110" s="35"/>
      <c r="Q110" s="35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09"/>
  <sheetViews>
    <sheetView showZeros="0" workbookViewId="0">
      <selection activeCell="B10" sqref="B10"/>
    </sheetView>
  </sheetViews>
  <sheetFormatPr defaultColWidth="10" defaultRowHeight="13.5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263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55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264</v>
      </c>
      <c r="E5" s="5"/>
      <c r="F5" s="5"/>
      <c r="G5" s="5" t="s">
        <v>265</v>
      </c>
      <c r="H5" s="5"/>
      <c r="I5" s="5"/>
    </row>
    <row r="6" ht="25.3" customHeight="1" spans="1:9">
      <c r="A6" s="5" t="s">
        <v>60</v>
      </c>
      <c r="B6" s="5" t="s">
        <v>61</v>
      </c>
      <c r="C6" s="5"/>
      <c r="D6" s="5" t="s">
        <v>62</v>
      </c>
      <c r="E6" s="5" t="s">
        <v>266</v>
      </c>
      <c r="F6" s="5" t="s">
        <v>267</v>
      </c>
      <c r="G6" s="5" t="s">
        <v>62</v>
      </c>
      <c r="H6" s="5" t="s">
        <v>268</v>
      </c>
      <c r="I6" s="5" t="s">
        <v>269</v>
      </c>
    </row>
    <row r="7" ht="22.8" customHeight="1" spans="1:9">
      <c r="A7" s="5" t="s">
        <v>270</v>
      </c>
      <c r="B7" s="5"/>
      <c r="C7" s="17">
        <f t="shared" ref="C7:I7" si="0">SUM(C9:C109)</f>
        <v>14598</v>
      </c>
      <c r="D7" s="17">
        <f t="shared" si="0"/>
        <v>4202.81</v>
      </c>
      <c r="E7" s="17">
        <f t="shared" si="0"/>
        <v>3625.31</v>
      </c>
      <c r="F7" s="17">
        <f t="shared" si="0"/>
        <v>577.5</v>
      </c>
      <c r="G7" s="17">
        <f t="shared" si="0"/>
        <v>10395.19</v>
      </c>
      <c r="H7" s="17">
        <f t="shared" si="0"/>
        <v>144.9</v>
      </c>
      <c r="I7" s="17">
        <f t="shared" si="0"/>
        <v>10250.29</v>
      </c>
    </row>
    <row r="8" ht="26.05" customHeight="1" spans="1:9">
      <c r="A8" s="31"/>
      <c r="B8" s="31"/>
      <c r="C8" s="17"/>
      <c r="D8" s="17"/>
      <c r="E8" s="17"/>
      <c r="F8" s="17"/>
      <c r="G8" s="17"/>
      <c r="H8" s="17"/>
      <c r="I8" s="17"/>
    </row>
    <row r="9" ht="23.25" customHeight="1" spans="1:9">
      <c r="A9" s="32" t="s">
        <v>76</v>
      </c>
      <c r="B9" s="6" t="s">
        <v>77</v>
      </c>
      <c r="C9" s="12">
        <f>D9+G9</f>
        <v>4</v>
      </c>
      <c r="D9" s="12">
        <f>E9+F9</f>
        <v>0</v>
      </c>
      <c r="E9" s="12">
        <v>0</v>
      </c>
      <c r="F9" s="12">
        <v>0</v>
      </c>
      <c r="G9" s="12">
        <f>H9+I9</f>
        <v>4</v>
      </c>
      <c r="H9" s="12">
        <v>0</v>
      </c>
      <c r="I9" s="12">
        <v>4</v>
      </c>
    </row>
    <row r="10" customFormat="1" ht="23.25" customHeight="1" spans="1:9">
      <c r="A10" s="32" t="s">
        <v>78</v>
      </c>
      <c r="B10" s="6" t="s">
        <v>79</v>
      </c>
      <c r="C10" s="12">
        <f t="shared" ref="C10:C41" si="1">D10+G10</f>
        <v>1</v>
      </c>
      <c r="D10" s="12">
        <f t="shared" ref="D10:D41" si="2">E10+F10</f>
        <v>0</v>
      </c>
      <c r="E10" s="12">
        <v>0</v>
      </c>
      <c r="F10" s="12">
        <v>0</v>
      </c>
      <c r="G10" s="12">
        <f t="shared" ref="G10:G41" si="3">H10+I10</f>
        <v>1</v>
      </c>
      <c r="H10" s="12">
        <v>0</v>
      </c>
      <c r="I10" s="12">
        <v>1</v>
      </c>
    </row>
    <row r="11" customFormat="1" ht="23.25" customHeight="1" spans="1:9">
      <c r="A11" s="32" t="s">
        <v>80</v>
      </c>
      <c r="B11" s="6" t="s">
        <v>77</v>
      </c>
      <c r="C11" s="12">
        <f t="shared" si="1"/>
        <v>5</v>
      </c>
      <c r="D11" s="12">
        <f t="shared" si="2"/>
        <v>0</v>
      </c>
      <c r="E11" s="12">
        <v>0</v>
      </c>
      <c r="F11" s="12">
        <v>0</v>
      </c>
      <c r="G11" s="12">
        <f t="shared" si="3"/>
        <v>5</v>
      </c>
      <c r="H11" s="12">
        <v>0</v>
      </c>
      <c r="I11" s="12">
        <v>5</v>
      </c>
    </row>
    <row r="12" customFormat="1" ht="23.25" customHeight="1" spans="1:9">
      <c r="A12" s="32" t="s">
        <v>81</v>
      </c>
      <c r="B12" s="6" t="s">
        <v>82</v>
      </c>
      <c r="C12" s="12">
        <f t="shared" si="1"/>
        <v>2549.92</v>
      </c>
      <c r="D12" s="12">
        <f t="shared" si="2"/>
        <v>2391.45</v>
      </c>
      <c r="E12" s="12">
        <v>2263.95</v>
      </c>
      <c r="F12" s="12">
        <v>127.5</v>
      </c>
      <c r="G12" s="12">
        <f t="shared" si="3"/>
        <v>158.47</v>
      </c>
      <c r="H12" s="12">
        <v>144.9</v>
      </c>
      <c r="I12" s="12">
        <v>13.57</v>
      </c>
    </row>
    <row r="13" customFormat="1" ht="23.25" customHeight="1" spans="1:9">
      <c r="A13" s="32" t="s">
        <v>83</v>
      </c>
      <c r="B13" s="6" t="s">
        <v>77</v>
      </c>
      <c r="C13" s="12">
        <f t="shared" si="1"/>
        <v>850</v>
      </c>
      <c r="D13" s="12">
        <f t="shared" si="2"/>
        <v>850</v>
      </c>
      <c r="E13" s="12">
        <v>400</v>
      </c>
      <c r="F13" s="12">
        <v>450</v>
      </c>
      <c r="G13" s="12">
        <f t="shared" si="3"/>
        <v>0</v>
      </c>
      <c r="H13" s="12">
        <v>0</v>
      </c>
      <c r="I13" s="12"/>
    </row>
    <row r="14" customFormat="1" ht="23.25" customHeight="1" spans="1:9">
      <c r="A14" s="32" t="s">
        <v>84</v>
      </c>
      <c r="B14" s="6" t="s">
        <v>85</v>
      </c>
      <c r="C14" s="12">
        <f t="shared" si="1"/>
        <v>73.6</v>
      </c>
      <c r="D14" s="12">
        <f t="shared" si="2"/>
        <v>0</v>
      </c>
      <c r="E14" s="12">
        <v>0</v>
      </c>
      <c r="F14" s="12">
        <v>0</v>
      </c>
      <c r="G14" s="12">
        <f t="shared" si="3"/>
        <v>73.6</v>
      </c>
      <c r="H14" s="12">
        <v>0</v>
      </c>
      <c r="I14" s="12">
        <v>73.6</v>
      </c>
    </row>
    <row r="15" customFormat="1" ht="23.25" customHeight="1" spans="1:9">
      <c r="A15" s="32" t="s">
        <v>86</v>
      </c>
      <c r="B15" s="6" t="s">
        <v>87</v>
      </c>
      <c r="C15" s="12">
        <f t="shared" si="1"/>
        <v>100</v>
      </c>
      <c r="D15" s="12">
        <f t="shared" si="2"/>
        <v>0</v>
      </c>
      <c r="E15" s="12">
        <v>0</v>
      </c>
      <c r="F15" s="12">
        <v>0</v>
      </c>
      <c r="G15" s="12">
        <f t="shared" si="3"/>
        <v>100</v>
      </c>
      <c r="H15" s="12">
        <v>0</v>
      </c>
      <c r="I15" s="12">
        <v>100</v>
      </c>
    </row>
    <row r="16" customFormat="1" ht="23.25" customHeight="1" spans="1:9">
      <c r="A16" s="32" t="s">
        <v>88</v>
      </c>
      <c r="B16" s="6" t="s">
        <v>89</v>
      </c>
      <c r="C16" s="12">
        <f t="shared" si="1"/>
        <v>20</v>
      </c>
      <c r="D16" s="12">
        <f t="shared" si="2"/>
        <v>0</v>
      </c>
      <c r="E16" s="12"/>
      <c r="F16" s="12"/>
      <c r="G16" s="12">
        <f t="shared" si="3"/>
        <v>20</v>
      </c>
      <c r="H16" s="12">
        <v>0</v>
      </c>
      <c r="I16" s="12">
        <v>20</v>
      </c>
    </row>
    <row r="17" customFormat="1" ht="23.25" customHeight="1" spans="1:9">
      <c r="A17" s="32" t="s">
        <v>90</v>
      </c>
      <c r="B17" s="6" t="s">
        <v>77</v>
      </c>
      <c r="C17" s="12">
        <f t="shared" si="1"/>
        <v>34</v>
      </c>
      <c r="D17" s="12">
        <f t="shared" si="2"/>
        <v>0</v>
      </c>
      <c r="E17" s="12">
        <v>0</v>
      </c>
      <c r="F17" s="12">
        <v>0</v>
      </c>
      <c r="G17" s="12">
        <f t="shared" si="3"/>
        <v>34</v>
      </c>
      <c r="H17" s="12">
        <v>0</v>
      </c>
      <c r="I17" s="12">
        <v>34</v>
      </c>
    </row>
    <row r="18" customFormat="1" ht="23.25" customHeight="1" spans="1:9">
      <c r="A18" s="32" t="s">
        <v>91</v>
      </c>
      <c r="B18" s="6" t="s">
        <v>77</v>
      </c>
      <c r="C18" s="12">
        <f t="shared" si="1"/>
        <v>5</v>
      </c>
      <c r="D18" s="12">
        <f t="shared" si="2"/>
        <v>0</v>
      </c>
      <c r="E18" s="12">
        <v>0</v>
      </c>
      <c r="F18" s="12">
        <v>0</v>
      </c>
      <c r="G18" s="12">
        <f t="shared" si="3"/>
        <v>5</v>
      </c>
      <c r="H18" s="12">
        <v>0</v>
      </c>
      <c r="I18" s="12">
        <v>5</v>
      </c>
    </row>
    <row r="19" customFormat="1" ht="23.25" customHeight="1" spans="1:9">
      <c r="A19" s="32" t="s">
        <v>92</v>
      </c>
      <c r="B19" s="6" t="s">
        <v>93</v>
      </c>
      <c r="C19" s="12">
        <f t="shared" si="1"/>
        <v>1.2</v>
      </c>
      <c r="D19" s="12">
        <f t="shared" si="2"/>
        <v>0</v>
      </c>
      <c r="E19" s="12">
        <v>0</v>
      </c>
      <c r="F19" s="12">
        <v>0</v>
      </c>
      <c r="G19" s="12">
        <f t="shared" si="3"/>
        <v>1.2</v>
      </c>
      <c r="H19" s="12">
        <v>0</v>
      </c>
      <c r="I19" s="12">
        <v>1.2</v>
      </c>
    </row>
    <row r="20" customFormat="1" ht="23.25" customHeight="1" spans="1:9">
      <c r="A20" s="32" t="s">
        <v>94</v>
      </c>
      <c r="B20" s="6" t="s">
        <v>77</v>
      </c>
      <c r="C20" s="12">
        <f t="shared" si="1"/>
        <v>3</v>
      </c>
      <c r="D20" s="12">
        <f t="shared" si="2"/>
        <v>0</v>
      </c>
      <c r="E20" s="12">
        <v>0</v>
      </c>
      <c r="F20" s="12">
        <v>0</v>
      </c>
      <c r="G20" s="12">
        <f t="shared" si="3"/>
        <v>3</v>
      </c>
      <c r="H20" s="12">
        <v>0</v>
      </c>
      <c r="I20" s="12">
        <v>3</v>
      </c>
    </row>
    <row r="21" customFormat="1" ht="23.25" customHeight="1" spans="1:9">
      <c r="A21" s="32" t="s">
        <v>95</v>
      </c>
      <c r="B21" s="6" t="s">
        <v>96</v>
      </c>
      <c r="C21" s="12">
        <f t="shared" si="1"/>
        <v>1</v>
      </c>
      <c r="D21" s="12">
        <f t="shared" si="2"/>
        <v>0</v>
      </c>
      <c r="E21" s="12">
        <v>0</v>
      </c>
      <c r="F21" s="12">
        <v>0</v>
      </c>
      <c r="G21" s="12">
        <f t="shared" si="3"/>
        <v>1</v>
      </c>
      <c r="H21" s="12">
        <v>0</v>
      </c>
      <c r="I21" s="12">
        <v>1</v>
      </c>
    </row>
    <row r="22" customFormat="1" ht="23.25" customHeight="1" spans="1:9">
      <c r="A22" s="32" t="s">
        <v>97</v>
      </c>
      <c r="B22" s="6" t="s">
        <v>98</v>
      </c>
      <c r="C22" s="12">
        <f t="shared" si="1"/>
        <v>2</v>
      </c>
      <c r="D22" s="12">
        <f t="shared" si="2"/>
        <v>0</v>
      </c>
      <c r="E22" s="12">
        <v>0</v>
      </c>
      <c r="F22" s="12">
        <v>0</v>
      </c>
      <c r="G22" s="12">
        <f t="shared" si="3"/>
        <v>2</v>
      </c>
      <c r="H22" s="12">
        <v>0</v>
      </c>
      <c r="I22" s="12">
        <v>2</v>
      </c>
    </row>
    <row r="23" customFormat="1" ht="23.25" customHeight="1" spans="1:9">
      <c r="A23" s="32" t="s">
        <v>99</v>
      </c>
      <c r="B23" s="6" t="s">
        <v>77</v>
      </c>
      <c r="C23" s="12">
        <f t="shared" si="1"/>
        <v>89.54</v>
      </c>
      <c r="D23" s="12">
        <f t="shared" si="2"/>
        <v>0</v>
      </c>
      <c r="E23" s="12"/>
      <c r="F23" s="12">
        <v>0</v>
      </c>
      <c r="G23" s="12">
        <f t="shared" si="3"/>
        <v>89.54</v>
      </c>
      <c r="H23" s="12">
        <v>0</v>
      </c>
      <c r="I23" s="12">
        <v>89.54</v>
      </c>
    </row>
    <row r="24" customFormat="1" ht="23.25" customHeight="1" spans="1:9">
      <c r="A24" s="32" t="s">
        <v>100</v>
      </c>
      <c r="B24" s="6" t="s">
        <v>101</v>
      </c>
      <c r="C24" s="12">
        <f t="shared" si="1"/>
        <v>42</v>
      </c>
      <c r="D24" s="12">
        <f t="shared" si="2"/>
        <v>0</v>
      </c>
      <c r="E24" s="12"/>
      <c r="F24" s="12"/>
      <c r="G24" s="12">
        <f t="shared" si="3"/>
        <v>42</v>
      </c>
      <c r="H24" s="12">
        <v>0</v>
      </c>
      <c r="I24" s="12">
        <v>42</v>
      </c>
    </row>
    <row r="25" customFormat="1" ht="23.25" customHeight="1" spans="1:9">
      <c r="A25" s="32" t="s">
        <v>102</v>
      </c>
      <c r="B25" s="6" t="s">
        <v>77</v>
      </c>
      <c r="C25" s="12">
        <f t="shared" si="1"/>
        <v>5</v>
      </c>
      <c r="D25" s="12">
        <f t="shared" si="2"/>
        <v>0</v>
      </c>
      <c r="E25" s="12">
        <v>0</v>
      </c>
      <c r="F25" s="12">
        <v>0</v>
      </c>
      <c r="G25" s="12">
        <f t="shared" si="3"/>
        <v>5</v>
      </c>
      <c r="H25" s="12">
        <v>0</v>
      </c>
      <c r="I25" s="12">
        <v>5</v>
      </c>
    </row>
    <row r="26" customFormat="1" ht="23.25" customHeight="1" spans="1:9">
      <c r="A26" s="32" t="s">
        <v>103</v>
      </c>
      <c r="B26" s="6" t="s">
        <v>77</v>
      </c>
      <c r="C26" s="12">
        <f t="shared" si="1"/>
        <v>10</v>
      </c>
      <c r="D26" s="12">
        <f t="shared" si="2"/>
        <v>0</v>
      </c>
      <c r="E26" s="12">
        <v>0</v>
      </c>
      <c r="F26" s="12">
        <v>0</v>
      </c>
      <c r="G26" s="12">
        <f t="shared" si="3"/>
        <v>10</v>
      </c>
      <c r="H26" s="12">
        <v>0</v>
      </c>
      <c r="I26" s="12">
        <v>10</v>
      </c>
    </row>
    <row r="27" customFormat="1" ht="23.25" customHeight="1" spans="1:9">
      <c r="A27" s="32" t="s">
        <v>104</v>
      </c>
      <c r="B27" s="6" t="s">
        <v>105</v>
      </c>
      <c r="C27" s="12">
        <f t="shared" si="1"/>
        <v>28.8</v>
      </c>
      <c r="D27" s="12">
        <f t="shared" si="2"/>
        <v>0</v>
      </c>
      <c r="E27" s="12">
        <v>0</v>
      </c>
      <c r="F27" s="12">
        <v>0</v>
      </c>
      <c r="G27" s="12">
        <f t="shared" si="3"/>
        <v>28.8</v>
      </c>
      <c r="H27" s="12">
        <v>0</v>
      </c>
      <c r="I27" s="12">
        <v>28.8</v>
      </c>
    </row>
    <row r="28" customFormat="1" ht="23.25" customHeight="1" spans="1:9">
      <c r="A28" s="32" t="s">
        <v>106</v>
      </c>
      <c r="B28" s="6" t="s">
        <v>107</v>
      </c>
      <c r="C28" s="12">
        <f t="shared" si="1"/>
        <v>2.95</v>
      </c>
      <c r="D28" s="12">
        <f t="shared" si="2"/>
        <v>0</v>
      </c>
      <c r="E28" s="12">
        <v>0</v>
      </c>
      <c r="F28" s="12">
        <v>0</v>
      </c>
      <c r="G28" s="12">
        <f t="shared" si="3"/>
        <v>2.95</v>
      </c>
      <c r="H28" s="12">
        <v>0</v>
      </c>
      <c r="I28" s="12">
        <v>2.95</v>
      </c>
    </row>
    <row r="29" customFormat="1" ht="23.25" customHeight="1" spans="1:9">
      <c r="A29" s="32" t="s">
        <v>108</v>
      </c>
      <c r="B29" s="6" t="s">
        <v>109</v>
      </c>
      <c r="C29" s="12">
        <f t="shared" si="1"/>
        <v>10</v>
      </c>
      <c r="D29" s="12">
        <f t="shared" si="2"/>
        <v>0</v>
      </c>
      <c r="E29" s="12">
        <v>0</v>
      </c>
      <c r="F29" s="12">
        <v>0</v>
      </c>
      <c r="G29" s="12">
        <f t="shared" si="3"/>
        <v>10</v>
      </c>
      <c r="H29" s="12">
        <v>0</v>
      </c>
      <c r="I29" s="12">
        <v>10</v>
      </c>
    </row>
    <row r="30" customFormat="1" ht="23.25" customHeight="1" spans="1:9">
      <c r="A30" s="32" t="s">
        <v>110</v>
      </c>
      <c r="B30" s="6" t="s">
        <v>111</v>
      </c>
      <c r="C30" s="12">
        <f t="shared" si="1"/>
        <v>4</v>
      </c>
      <c r="D30" s="12">
        <f t="shared" si="2"/>
        <v>0</v>
      </c>
      <c r="E30" s="12">
        <v>0</v>
      </c>
      <c r="F30" s="12">
        <v>0</v>
      </c>
      <c r="G30" s="12">
        <f t="shared" si="3"/>
        <v>4</v>
      </c>
      <c r="H30" s="12">
        <v>0</v>
      </c>
      <c r="I30" s="12">
        <v>4</v>
      </c>
    </row>
    <row r="31" customFormat="1" ht="23.25" customHeight="1" spans="1:9">
      <c r="A31" s="32" t="s">
        <v>112</v>
      </c>
      <c r="B31" s="6" t="s">
        <v>113</v>
      </c>
      <c r="C31" s="12">
        <f t="shared" si="1"/>
        <v>5</v>
      </c>
      <c r="D31" s="12">
        <f t="shared" si="2"/>
        <v>0</v>
      </c>
      <c r="E31" s="12">
        <v>0</v>
      </c>
      <c r="F31" s="12">
        <v>0</v>
      </c>
      <c r="G31" s="12">
        <f t="shared" si="3"/>
        <v>5</v>
      </c>
      <c r="H31" s="12">
        <v>0</v>
      </c>
      <c r="I31" s="12">
        <v>5</v>
      </c>
    </row>
    <row r="32" customFormat="1" ht="23.25" customHeight="1" spans="1:9">
      <c r="A32" s="32" t="s">
        <v>114</v>
      </c>
      <c r="B32" s="6" t="s">
        <v>115</v>
      </c>
      <c r="C32" s="12">
        <f t="shared" si="1"/>
        <v>10</v>
      </c>
      <c r="D32" s="12">
        <f t="shared" si="2"/>
        <v>0</v>
      </c>
      <c r="E32" s="12">
        <v>0</v>
      </c>
      <c r="F32" s="12">
        <v>0</v>
      </c>
      <c r="G32" s="12">
        <f t="shared" si="3"/>
        <v>10</v>
      </c>
      <c r="H32" s="12">
        <v>0</v>
      </c>
      <c r="I32" s="12">
        <v>10</v>
      </c>
    </row>
    <row r="33" customFormat="1" ht="23.25" customHeight="1" spans="1:9">
      <c r="A33" s="32" t="s">
        <v>116</v>
      </c>
      <c r="B33" s="6" t="s">
        <v>117</v>
      </c>
      <c r="C33" s="12">
        <f t="shared" si="1"/>
        <v>34</v>
      </c>
      <c r="D33" s="12">
        <f t="shared" si="2"/>
        <v>0</v>
      </c>
      <c r="E33" s="12">
        <v>0</v>
      </c>
      <c r="F33" s="12">
        <v>0</v>
      </c>
      <c r="G33" s="12">
        <f t="shared" si="3"/>
        <v>34</v>
      </c>
      <c r="H33" s="12">
        <v>0</v>
      </c>
      <c r="I33" s="12">
        <v>34</v>
      </c>
    </row>
    <row r="34" customFormat="1" ht="23.25" customHeight="1" spans="1:9">
      <c r="A34" s="32" t="s">
        <v>118</v>
      </c>
      <c r="B34" s="6" t="s">
        <v>119</v>
      </c>
      <c r="C34" s="12">
        <f t="shared" si="1"/>
        <v>16</v>
      </c>
      <c r="D34" s="12">
        <f t="shared" si="2"/>
        <v>0</v>
      </c>
      <c r="E34" s="12">
        <v>0</v>
      </c>
      <c r="F34" s="12">
        <v>0</v>
      </c>
      <c r="G34" s="12">
        <f t="shared" si="3"/>
        <v>16</v>
      </c>
      <c r="H34" s="12">
        <v>0</v>
      </c>
      <c r="I34" s="12">
        <v>16</v>
      </c>
    </row>
    <row r="35" customFormat="1" ht="23.25" customHeight="1" spans="1:9">
      <c r="A35" s="32" t="s">
        <v>120</v>
      </c>
      <c r="B35" s="6" t="s">
        <v>121</v>
      </c>
      <c r="C35" s="12">
        <f t="shared" si="1"/>
        <v>10</v>
      </c>
      <c r="D35" s="12">
        <f t="shared" si="2"/>
        <v>0</v>
      </c>
      <c r="E35" s="12">
        <v>0</v>
      </c>
      <c r="F35" s="12">
        <v>0</v>
      </c>
      <c r="G35" s="12">
        <f t="shared" si="3"/>
        <v>10</v>
      </c>
      <c r="H35" s="12">
        <v>0</v>
      </c>
      <c r="I35" s="12">
        <v>10</v>
      </c>
    </row>
    <row r="36" customFormat="1" ht="23.25" customHeight="1" spans="1:9">
      <c r="A36" s="32">
        <v>2070308</v>
      </c>
      <c r="B36" s="6" t="s">
        <v>122</v>
      </c>
      <c r="C36" s="12">
        <f t="shared" si="1"/>
        <v>4</v>
      </c>
      <c r="D36" s="12">
        <f t="shared" si="2"/>
        <v>0</v>
      </c>
      <c r="E36" s="12">
        <v>0</v>
      </c>
      <c r="F36" s="12">
        <v>0</v>
      </c>
      <c r="G36" s="12">
        <f t="shared" si="3"/>
        <v>4</v>
      </c>
      <c r="H36" s="12">
        <v>0</v>
      </c>
      <c r="I36" s="12">
        <v>4</v>
      </c>
    </row>
    <row r="37" customFormat="1" ht="23.25" customHeight="1" spans="1:9">
      <c r="A37" s="32" t="s">
        <v>123</v>
      </c>
      <c r="B37" s="6" t="s">
        <v>124</v>
      </c>
      <c r="C37" s="12">
        <f t="shared" si="1"/>
        <v>9.25</v>
      </c>
      <c r="D37" s="12">
        <f t="shared" si="2"/>
        <v>0</v>
      </c>
      <c r="E37" s="12">
        <v>0</v>
      </c>
      <c r="F37" s="12">
        <v>0</v>
      </c>
      <c r="G37" s="12">
        <f t="shared" si="3"/>
        <v>9.25</v>
      </c>
      <c r="H37" s="12">
        <v>0</v>
      </c>
      <c r="I37" s="12">
        <v>9.25</v>
      </c>
    </row>
    <row r="38" customFormat="1" ht="23.25" customHeight="1" spans="1:9">
      <c r="A38" s="32">
        <v>2080199</v>
      </c>
      <c r="B38" s="6" t="s">
        <v>125</v>
      </c>
      <c r="C38" s="12">
        <f t="shared" si="1"/>
        <v>0.27</v>
      </c>
      <c r="D38" s="12">
        <f t="shared" si="2"/>
        <v>0.27</v>
      </c>
      <c r="E38" s="12">
        <v>0.27</v>
      </c>
      <c r="F38" s="12"/>
      <c r="G38" s="12">
        <f t="shared" si="3"/>
        <v>0</v>
      </c>
      <c r="H38" s="12">
        <v>0</v>
      </c>
      <c r="I38" s="12"/>
    </row>
    <row r="39" customFormat="1" ht="23.25" customHeight="1" spans="1:9">
      <c r="A39" s="32" t="s">
        <v>126</v>
      </c>
      <c r="B39" s="6" t="s">
        <v>127</v>
      </c>
      <c r="C39" s="12">
        <f t="shared" si="1"/>
        <v>9</v>
      </c>
      <c r="D39" s="12">
        <f t="shared" si="2"/>
        <v>0</v>
      </c>
      <c r="E39" s="12">
        <v>0</v>
      </c>
      <c r="F39" s="12">
        <v>0</v>
      </c>
      <c r="G39" s="12">
        <f t="shared" si="3"/>
        <v>9</v>
      </c>
      <c r="H39" s="12">
        <v>0</v>
      </c>
      <c r="I39" s="12">
        <v>9</v>
      </c>
    </row>
    <row r="40" customFormat="1" ht="23.25" customHeight="1" spans="1:9">
      <c r="A40" s="32" t="s">
        <v>128</v>
      </c>
      <c r="B40" s="6" t="s">
        <v>129</v>
      </c>
      <c r="C40" s="12">
        <f t="shared" si="1"/>
        <v>266.51</v>
      </c>
      <c r="D40" s="12">
        <f t="shared" si="2"/>
        <v>262.91</v>
      </c>
      <c r="E40" s="12">
        <v>262.91</v>
      </c>
      <c r="F40" s="12">
        <v>0</v>
      </c>
      <c r="G40" s="12">
        <f t="shared" si="3"/>
        <v>3.6</v>
      </c>
      <c r="H40" s="12">
        <v>0</v>
      </c>
      <c r="I40" s="12">
        <v>3.6</v>
      </c>
    </row>
    <row r="41" customFormat="1" ht="23.25" customHeight="1" spans="1:9">
      <c r="A41" s="32" t="s">
        <v>130</v>
      </c>
      <c r="B41" s="6" t="s">
        <v>131</v>
      </c>
      <c r="C41" s="12">
        <f t="shared" si="1"/>
        <v>156.46</v>
      </c>
      <c r="D41" s="12">
        <f t="shared" si="2"/>
        <v>156.46</v>
      </c>
      <c r="E41" s="12">
        <v>156.46</v>
      </c>
      <c r="F41" s="12">
        <v>0</v>
      </c>
      <c r="G41" s="12">
        <f t="shared" si="3"/>
        <v>0</v>
      </c>
      <c r="H41" s="12">
        <v>0</v>
      </c>
      <c r="I41" s="12">
        <v>0</v>
      </c>
    </row>
    <row r="42" customFormat="1" ht="23.25" customHeight="1" spans="1:9">
      <c r="A42" s="32" t="s">
        <v>132</v>
      </c>
      <c r="B42" s="6" t="s">
        <v>133</v>
      </c>
      <c r="C42" s="12">
        <f t="shared" ref="C42:C73" si="4">D42+G42</f>
        <v>78.15</v>
      </c>
      <c r="D42" s="12">
        <f t="shared" ref="D42:D73" si="5">E42+F42</f>
        <v>78.15</v>
      </c>
      <c r="E42" s="12">
        <v>78.15</v>
      </c>
      <c r="F42" s="12">
        <v>0</v>
      </c>
      <c r="G42" s="12">
        <f t="shared" ref="G42:G73" si="6">H42+I42</f>
        <v>0</v>
      </c>
      <c r="H42" s="12">
        <v>0</v>
      </c>
      <c r="I42" s="12">
        <v>0</v>
      </c>
    </row>
    <row r="43" customFormat="1" ht="23.25" customHeight="1" spans="1:9">
      <c r="A43" s="32" t="s">
        <v>134</v>
      </c>
      <c r="B43" s="6" t="s">
        <v>135</v>
      </c>
      <c r="C43" s="12">
        <f t="shared" si="4"/>
        <v>25.35</v>
      </c>
      <c r="D43" s="12">
        <f t="shared" si="5"/>
        <v>0</v>
      </c>
      <c r="E43" s="12">
        <v>0</v>
      </c>
      <c r="F43" s="12">
        <v>0</v>
      </c>
      <c r="G43" s="12">
        <f t="shared" si="6"/>
        <v>25.35</v>
      </c>
      <c r="H43" s="12">
        <v>0</v>
      </c>
      <c r="I43" s="12">
        <v>25.35</v>
      </c>
    </row>
    <row r="44" customFormat="1" ht="23.25" customHeight="1" spans="1:9">
      <c r="A44" s="32" t="s">
        <v>136</v>
      </c>
      <c r="B44" s="6" t="s">
        <v>137</v>
      </c>
      <c r="C44" s="12">
        <f t="shared" si="4"/>
        <v>0.65</v>
      </c>
      <c r="D44" s="12">
        <f t="shared" si="5"/>
        <v>0</v>
      </c>
      <c r="E44" s="12"/>
      <c r="F44" s="12">
        <v>0</v>
      </c>
      <c r="G44" s="12">
        <f t="shared" si="6"/>
        <v>0.65</v>
      </c>
      <c r="H44" s="12">
        <v>0</v>
      </c>
      <c r="I44" s="12">
        <v>0.65</v>
      </c>
    </row>
    <row r="45" customFormat="1" ht="23.25" customHeight="1" spans="1:9">
      <c r="A45" s="32" t="s">
        <v>138</v>
      </c>
      <c r="B45" s="6" t="s">
        <v>139</v>
      </c>
      <c r="C45" s="12">
        <f t="shared" si="4"/>
        <v>25.56</v>
      </c>
      <c r="D45" s="12">
        <f t="shared" si="5"/>
        <v>0</v>
      </c>
      <c r="E45" s="12">
        <v>0</v>
      </c>
      <c r="F45" s="12">
        <v>0</v>
      </c>
      <c r="G45" s="12">
        <f t="shared" si="6"/>
        <v>25.56</v>
      </c>
      <c r="H45" s="12">
        <v>0</v>
      </c>
      <c r="I45" s="12">
        <v>25.56</v>
      </c>
    </row>
    <row r="46" customFormat="1" ht="23.25" customHeight="1" spans="1:9">
      <c r="A46" s="32" t="s">
        <v>140</v>
      </c>
      <c r="B46" s="6" t="s">
        <v>141</v>
      </c>
      <c r="C46" s="12">
        <f t="shared" si="4"/>
        <v>3.28</v>
      </c>
      <c r="D46" s="12">
        <f t="shared" si="5"/>
        <v>0</v>
      </c>
      <c r="E46" s="12">
        <v>0</v>
      </c>
      <c r="F46" s="12">
        <v>0</v>
      </c>
      <c r="G46" s="12">
        <f t="shared" si="6"/>
        <v>3.28</v>
      </c>
      <c r="H46" s="12">
        <v>0</v>
      </c>
      <c r="I46" s="12">
        <v>3.28</v>
      </c>
    </row>
    <row r="47" customFormat="1" ht="23.25" customHeight="1" spans="1:9">
      <c r="A47" s="32" t="s">
        <v>142</v>
      </c>
      <c r="B47" s="6" t="s">
        <v>143</v>
      </c>
      <c r="C47" s="12">
        <f t="shared" si="4"/>
        <v>48.06</v>
      </c>
      <c r="D47" s="12">
        <f t="shared" si="5"/>
        <v>0</v>
      </c>
      <c r="E47" s="12">
        <v>0</v>
      </c>
      <c r="F47" s="12">
        <v>0</v>
      </c>
      <c r="G47" s="12">
        <f t="shared" si="6"/>
        <v>48.06</v>
      </c>
      <c r="H47" s="12">
        <v>0</v>
      </c>
      <c r="I47" s="12">
        <v>48.06</v>
      </c>
    </row>
    <row r="48" customFormat="1" ht="23.25" customHeight="1" spans="1:9">
      <c r="A48" s="32" t="s">
        <v>144</v>
      </c>
      <c r="B48" s="6" t="s">
        <v>145</v>
      </c>
      <c r="C48" s="12">
        <f t="shared" si="4"/>
        <v>11.2</v>
      </c>
      <c r="D48" s="12">
        <f t="shared" si="5"/>
        <v>0</v>
      </c>
      <c r="E48" s="12">
        <v>0</v>
      </c>
      <c r="F48" s="12">
        <v>0</v>
      </c>
      <c r="G48" s="12">
        <f t="shared" si="6"/>
        <v>11.2</v>
      </c>
      <c r="H48" s="12">
        <v>0</v>
      </c>
      <c r="I48" s="12">
        <v>11.2</v>
      </c>
    </row>
    <row r="49" customFormat="1" ht="23.25" customHeight="1" spans="1:9">
      <c r="A49" s="32" t="s">
        <v>146</v>
      </c>
      <c r="B49" s="6" t="s">
        <v>147</v>
      </c>
      <c r="C49" s="12">
        <f t="shared" si="4"/>
        <v>20</v>
      </c>
      <c r="D49" s="12">
        <f t="shared" si="5"/>
        <v>0</v>
      </c>
      <c r="E49" s="12">
        <v>0</v>
      </c>
      <c r="F49" s="12">
        <v>0</v>
      </c>
      <c r="G49" s="12">
        <f t="shared" si="6"/>
        <v>20</v>
      </c>
      <c r="H49" s="12">
        <v>0</v>
      </c>
      <c r="I49" s="12">
        <v>20</v>
      </c>
    </row>
    <row r="50" customFormat="1" ht="23.25" customHeight="1" spans="1:9">
      <c r="A50" s="32" t="s">
        <v>148</v>
      </c>
      <c r="B50" s="6" t="s">
        <v>149</v>
      </c>
      <c r="C50" s="12">
        <f t="shared" si="4"/>
        <v>40</v>
      </c>
      <c r="D50" s="12">
        <f t="shared" si="5"/>
        <v>0</v>
      </c>
      <c r="E50" s="12">
        <v>0</v>
      </c>
      <c r="F50" s="12"/>
      <c r="G50" s="12">
        <f t="shared" si="6"/>
        <v>40</v>
      </c>
      <c r="H50" s="12">
        <v>0</v>
      </c>
      <c r="I50" s="12">
        <v>40</v>
      </c>
    </row>
    <row r="51" customFormat="1" ht="23.25" customHeight="1" spans="1:9">
      <c r="A51" s="32" t="s">
        <v>150</v>
      </c>
      <c r="B51" s="6" t="s">
        <v>151</v>
      </c>
      <c r="C51" s="12">
        <f t="shared" si="4"/>
        <v>8</v>
      </c>
      <c r="D51" s="12">
        <f t="shared" si="5"/>
        <v>0</v>
      </c>
      <c r="E51" s="12">
        <v>0</v>
      </c>
      <c r="F51" s="12"/>
      <c r="G51" s="12">
        <f t="shared" si="6"/>
        <v>8</v>
      </c>
      <c r="H51" s="12">
        <v>0</v>
      </c>
      <c r="I51" s="12">
        <v>8</v>
      </c>
    </row>
    <row r="52" customFormat="1" ht="23.25" customHeight="1" spans="1:9">
      <c r="A52" s="32" t="s">
        <v>152</v>
      </c>
      <c r="B52" s="6" t="s">
        <v>153</v>
      </c>
      <c r="C52" s="12">
        <f t="shared" si="4"/>
        <v>51.8</v>
      </c>
      <c r="D52" s="12">
        <f t="shared" si="5"/>
        <v>0</v>
      </c>
      <c r="E52" s="12">
        <v>0</v>
      </c>
      <c r="F52" s="12"/>
      <c r="G52" s="12">
        <f t="shared" si="6"/>
        <v>51.8</v>
      </c>
      <c r="H52" s="12">
        <v>0</v>
      </c>
      <c r="I52" s="12">
        <v>51.8</v>
      </c>
    </row>
    <row r="53" customFormat="1" ht="23.25" customHeight="1" spans="1:9">
      <c r="A53" s="32" t="s">
        <v>154</v>
      </c>
      <c r="B53" s="6" t="s">
        <v>155</v>
      </c>
      <c r="C53" s="12">
        <f t="shared" si="4"/>
        <v>52.56</v>
      </c>
      <c r="D53" s="12">
        <f t="shared" si="5"/>
        <v>0</v>
      </c>
      <c r="E53" s="12">
        <v>0</v>
      </c>
      <c r="F53" s="12"/>
      <c r="G53" s="12">
        <f t="shared" si="6"/>
        <v>52.56</v>
      </c>
      <c r="H53" s="12">
        <v>0</v>
      </c>
      <c r="I53" s="12">
        <v>52.56</v>
      </c>
    </row>
    <row r="54" customFormat="1" ht="23.25" customHeight="1" spans="1:9">
      <c r="A54" s="32" t="s">
        <v>156</v>
      </c>
      <c r="B54" s="6" t="s">
        <v>157</v>
      </c>
      <c r="C54" s="12">
        <f t="shared" si="4"/>
        <v>12.5</v>
      </c>
      <c r="D54" s="12">
        <f t="shared" si="5"/>
        <v>0</v>
      </c>
      <c r="E54" s="12"/>
      <c r="F54" s="12"/>
      <c r="G54" s="12">
        <f t="shared" si="6"/>
        <v>12.5</v>
      </c>
      <c r="H54" s="12">
        <v>0</v>
      </c>
      <c r="I54" s="12">
        <v>12.5</v>
      </c>
    </row>
    <row r="55" customFormat="1" ht="23.25" customHeight="1" spans="1:9">
      <c r="A55" s="32" t="s">
        <v>158</v>
      </c>
      <c r="B55" s="6" t="s">
        <v>159</v>
      </c>
      <c r="C55" s="12">
        <f t="shared" si="4"/>
        <v>220.4</v>
      </c>
      <c r="D55" s="12">
        <f t="shared" si="5"/>
        <v>0</v>
      </c>
      <c r="E55" s="12">
        <v>0</v>
      </c>
      <c r="F55" s="12"/>
      <c r="G55" s="12">
        <f t="shared" si="6"/>
        <v>220.4</v>
      </c>
      <c r="H55" s="12">
        <v>0</v>
      </c>
      <c r="I55" s="12">
        <v>220.4</v>
      </c>
    </row>
    <row r="56" customFormat="1" ht="23.25" customHeight="1" spans="1:9">
      <c r="A56" s="32" t="s">
        <v>160</v>
      </c>
      <c r="B56" s="6" t="s">
        <v>161</v>
      </c>
      <c r="C56" s="12">
        <f t="shared" si="4"/>
        <v>1.6</v>
      </c>
      <c r="D56" s="12">
        <f t="shared" si="5"/>
        <v>0</v>
      </c>
      <c r="E56" s="12">
        <v>0</v>
      </c>
      <c r="F56" s="12"/>
      <c r="G56" s="12">
        <f t="shared" si="6"/>
        <v>1.6</v>
      </c>
      <c r="H56" s="12">
        <v>0</v>
      </c>
      <c r="I56" s="12">
        <v>1.6</v>
      </c>
    </row>
    <row r="57" customFormat="1" ht="23.25" customHeight="1" spans="1:9">
      <c r="A57" s="32" t="s">
        <v>162</v>
      </c>
      <c r="B57" s="6" t="s">
        <v>163</v>
      </c>
      <c r="C57" s="12">
        <f t="shared" si="4"/>
        <v>122.79</v>
      </c>
      <c r="D57" s="12">
        <f t="shared" si="5"/>
        <v>122.79</v>
      </c>
      <c r="E57" s="12">
        <v>122.79</v>
      </c>
      <c r="F57" s="12"/>
      <c r="G57" s="12">
        <f t="shared" si="6"/>
        <v>0</v>
      </c>
      <c r="H57" s="12">
        <v>0</v>
      </c>
      <c r="I57" s="12">
        <v>0</v>
      </c>
    </row>
    <row r="58" customFormat="1" ht="23.25" customHeight="1" spans="1:9">
      <c r="A58" s="32">
        <v>2101103</v>
      </c>
      <c r="B58" s="6" t="s">
        <v>164</v>
      </c>
      <c r="C58" s="12">
        <f t="shared" si="4"/>
        <v>25.75</v>
      </c>
      <c r="D58" s="12">
        <f t="shared" si="5"/>
        <v>25.75</v>
      </c>
      <c r="E58" s="12">
        <v>25.75</v>
      </c>
      <c r="F58" s="12"/>
      <c r="G58" s="12">
        <f t="shared" si="6"/>
        <v>0</v>
      </c>
      <c r="H58" s="12">
        <v>0</v>
      </c>
      <c r="I58" s="12"/>
    </row>
    <row r="59" customFormat="1" ht="23.25" customHeight="1" spans="1:9">
      <c r="A59" s="32">
        <v>2101199</v>
      </c>
      <c r="B59" s="6" t="s">
        <v>165</v>
      </c>
      <c r="C59" s="12">
        <f t="shared" si="4"/>
        <v>11.81</v>
      </c>
      <c r="D59" s="12">
        <f t="shared" si="5"/>
        <v>11.81</v>
      </c>
      <c r="E59" s="12">
        <v>11.81</v>
      </c>
      <c r="F59" s="12"/>
      <c r="G59" s="12">
        <f t="shared" si="6"/>
        <v>0</v>
      </c>
      <c r="H59" s="12">
        <v>0</v>
      </c>
      <c r="I59" s="12"/>
    </row>
    <row r="60" customFormat="1" ht="23.25" customHeight="1" spans="1:9">
      <c r="A60" s="32" t="s">
        <v>166</v>
      </c>
      <c r="B60" s="6" t="s">
        <v>167</v>
      </c>
      <c r="C60" s="12">
        <f t="shared" si="4"/>
        <v>30</v>
      </c>
      <c r="D60" s="12">
        <f t="shared" si="5"/>
        <v>0</v>
      </c>
      <c r="E60" s="12">
        <v>0</v>
      </c>
      <c r="F60" s="12"/>
      <c r="G60" s="12">
        <f t="shared" si="6"/>
        <v>30</v>
      </c>
      <c r="H60" s="12">
        <v>0</v>
      </c>
      <c r="I60" s="12">
        <v>30</v>
      </c>
    </row>
    <row r="61" customFormat="1" ht="23.25" customHeight="1" spans="1:9">
      <c r="A61" s="32" t="s">
        <v>168</v>
      </c>
      <c r="B61" s="6" t="s">
        <v>169</v>
      </c>
      <c r="C61" s="12">
        <f t="shared" si="4"/>
        <v>5</v>
      </c>
      <c r="D61" s="12">
        <f t="shared" si="5"/>
        <v>0</v>
      </c>
      <c r="E61" s="12">
        <v>0</v>
      </c>
      <c r="F61" s="12"/>
      <c r="G61" s="12">
        <f t="shared" si="6"/>
        <v>5</v>
      </c>
      <c r="H61" s="12">
        <v>0</v>
      </c>
      <c r="I61" s="12">
        <v>5</v>
      </c>
    </row>
    <row r="62" customFormat="1" ht="23.25" customHeight="1" spans="1:9">
      <c r="A62" s="32" t="s">
        <v>170</v>
      </c>
      <c r="B62" s="6" t="s">
        <v>171</v>
      </c>
      <c r="C62" s="12">
        <f t="shared" si="4"/>
        <v>53</v>
      </c>
      <c r="D62" s="12">
        <f t="shared" si="5"/>
        <v>0</v>
      </c>
      <c r="E62" s="12">
        <v>0</v>
      </c>
      <c r="F62" s="12"/>
      <c r="G62" s="12">
        <f t="shared" si="6"/>
        <v>53</v>
      </c>
      <c r="H62" s="12">
        <v>0</v>
      </c>
      <c r="I62" s="12">
        <v>53</v>
      </c>
    </row>
    <row r="63" customFormat="1" ht="23.25" customHeight="1" spans="1:9">
      <c r="A63" s="32" t="s">
        <v>172</v>
      </c>
      <c r="B63" s="6" t="s">
        <v>173</v>
      </c>
      <c r="C63" s="12">
        <f t="shared" si="4"/>
        <v>70</v>
      </c>
      <c r="D63" s="12">
        <f t="shared" si="5"/>
        <v>0</v>
      </c>
      <c r="E63" s="12">
        <v>0</v>
      </c>
      <c r="F63" s="12"/>
      <c r="G63" s="12">
        <f t="shared" si="6"/>
        <v>70</v>
      </c>
      <c r="H63" s="12">
        <v>0</v>
      </c>
      <c r="I63" s="12">
        <v>70</v>
      </c>
    </row>
    <row r="64" customFormat="1" ht="23.25" customHeight="1" spans="1:9">
      <c r="A64" s="32" t="s">
        <v>174</v>
      </c>
      <c r="B64" s="6" t="s">
        <v>175</v>
      </c>
      <c r="C64" s="12">
        <f t="shared" si="4"/>
        <v>28</v>
      </c>
      <c r="D64" s="12">
        <f t="shared" si="5"/>
        <v>0</v>
      </c>
      <c r="E64" s="12">
        <v>0</v>
      </c>
      <c r="F64" s="12"/>
      <c r="G64" s="12">
        <f t="shared" si="6"/>
        <v>28</v>
      </c>
      <c r="H64" s="12">
        <v>0</v>
      </c>
      <c r="I64" s="12">
        <v>28</v>
      </c>
    </row>
    <row r="65" customFormat="1" ht="23.25" customHeight="1" spans="1:9">
      <c r="A65" s="32" t="s">
        <v>176</v>
      </c>
      <c r="B65" s="6" t="s">
        <v>177</v>
      </c>
      <c r="C65" s="12">
        <f t="shared" si="4"/>
        <v>28</v>
      </c>
      <c r="D65" s="12">
        <f t="shared" si="5"/>
        <v>0</v>
      </c>
      <c r="E65" s="12">
        <v>0</v>
      </c>
      <c r="F65" s="12"/>
      <c r="G65" s="12">
        <f t="shared" si="6"/>
        <v>28</v>
      </c>
      <c r="H65" s="12">
        <v>0</v>
      </c>
      <c r="I65" s="12">
        <v>28</v>
      </c>
    </row>
    <row r="66" customFormat="1" ht="23.25" customHeight="1" spans="1:9">
      <c r="A66" s="32" t="s">
        <v>178</v>
      </c>
      <c r="B66" s="6" t="s">
        <v>179</v>
      </c>
      <c r="C66" s="12">
        <f t="shared" si="4"/>
        <v>500</v>
      </c>
      <c r="D66" s="12">
        <f t="shared" si="5"/>
        <v>0</v>
      </c>
      <c r="E66" s="12">
        <v>0</v>
      </c>
      <c r="F66" s="12"/>
      <c r="G66" s="12">
        <f t="shared" si="6"/>
        <v>500</v>
      </c>
      <c r="H66" s="12">
        <v>0</v>
      </c>
      <c r="I66" s="12">
        <v>500</v>
      </c>
    </row>
    <row r="67" customFormat="1" ht="23.25" customHeight="1" spans="1:9">
      <c r="A67" s="32" t="s">
        <v>180</v>
      </c>
      <c r="B67" s="6" t="s">
        <v>181</v>
      </c>
      <c r="C67" s="12">
        <f t="shared" si="4"/>
        <v>200</v>
      </c>
      <c r="D67" s="12">
        <f t="shared" si="5"/>
        <v>0</v>
      </c>
      <c r="E67" s="12">
        <v>0</v>
      </c>
      <c r="F67" s="12"/>
      <c r="G67" s="12">
        <f t="shared" si="6"/>
        <v>200</v>
      </c>
      <c r="H67" s="12">
        <v>0</v>
      </c>
      <c r="I67" s="12">
        <v>200</v>
      </c>
    </row>
    <row r="68" customFormat="1" ht="23.25" customHeight="1" spans="1:9">
      <c r="A68" s="32" t="s">
        <v>182</v>
      </c>
      <c r="B68" s="6" t="s">
        <v>183</v>
      </c>
      <c r="C68" s="12">
        <f t="shared" si="4"/>
        <v>848.59</v>
      </c>
      <c r="D68" s="12">
        <f t="shared" si="5"/>
        <v>0</v>
      </c>
      <c r="E68" s="12">
        <v>0</v>
      </c>
      <c r="F68" s="12"/>
      <c r="G68" s="12">
        <f t="shared" si="6"/>
        <v>848.59</v>
      </c>
      <c r="H68" s="12">
        <v>0</v>
      </c>
      <c r="I68" s="12">
        <v>848.59</v>
      </c>
    </row>
    <row r="69" customFormat="1" ht="23.25" customHeight="1" spans="1:9">
      <c r="A69" s="32" t="s">
        <v>184</v>
      </c>
      <c r="B69" s="6" t="s">
        <v>185</v>
      </c>
      <c r="C69" s="12">
        <f t="shared" si="4"/>
        <v>149.79</v>
      </c>
      <c r="D69" s="12">
        <f t="shared" si="5"/>
        <v>0</v>
      </c>
      <c r="E69" s="12"/>
      <c r="F69" s="12"/>
      <c r="G69" s="12">
        <f t="shared" si="6"/>
        <v>149.79</v>
      </c>
      <c r="H69" s="12">
        <v>0</v>
      </c>
      <c r="I69" s="12">
        <v>149.79</v>
      </c>
    </row>
    <row r="70" customFormat="1" ht="23.25" customHeight="1" spans="1:9">
      <c r="A70" s="32" t="s">
        <v>186</v>
      </c>
      <c r="B70" s="6" t="s">
        <v>187</v>
      </c>
      <c r="C70" s="12">
        <f t="shared" si="4"/>
        <v>1100</v>
      </c>
      <c r="D70" s="12">
        <f t="shared" si="5"/>
        <v>0</v>
      </c>
      <c r="E70" s="12">
        <v>0</v>
      </c>
      <c r="F70" s="12"/>
      <c r="G70" s="12">
        <f t="shared" si="6"/>
        <v>1100</v>
      </c>
      <c r="H70" s="12">
        <v>0</v>
      </c>
      <c r="I70" s="12">
        <v>1100</v>
      </c>
    </row>
    <row r="71" customFormat="1" ht="23.25" customHeight="1" spans="1:9">
      <c r="A71" s="32" t="s">
        <v>188</v>
      </c>
      <c r="B71" s="6" t="s">
        <v>189</v>
      </c>
      <c r="C71" s="12">
        <f t="shared" si="4"/>
        <v>40</v>
      </c>
      <c r="D71" s="12">
        <f t="shared" si="5"/>
        <v>0</v>
      </c>
      <c r="E71" s="12">
        <v>0</v>
      </c>
      <c r="F71" s="12"/>
      <c r="G71" s="12">
        <f t="shared" si="6"/>
        <v>40</v>
      </c>
      <c r="H71" s="12">
        <v>0</v>
      </c>
      <c r="I71" s="12">
        <v>40</v>
      </c>
    </row>
    <row r="72" customFormat="1" ht="23.25" customHeight="1" spans="1:9">
      <c r="A72" s="32" t="s">
        <v>190</v>
      </c>
      <c r="B72" s="6" t="s">
        <v>191</v>
      </c>
      <c r="C72" s="12">
        <f t="shared" si="4"/>
        <v>450</v>
      </c>
      <c r="D72" s="12">
        <f t="shared" si="5"/>
        <v>0</v>
      </c>
      <c r="E72" s="12">
        <v>0</v>
      </c>
      <c r="F72" s="12"/>
      <c r="G72" s="12">
        <f t="shared" si="6"/>
        <v>450</v>
      </c>
      <c r="H72" s="12">
        <v>0</v>
      </c>
      <c r="I72" s="12">
        <v>450</v>
      </c>
    </row>
    <row r="73" customFormat="1" ht="23.25" customHeight="1" spans="1:9">
      <c r="A73" s="32" t="s">
        <v>192</v>
      </c>
      <c r="B73" s="6" t="s">
        <v>193</v>
      </c>
      <c r="C73" s="12">
        <f t="shared" si="4"/>
        <v>3.5</v>
      </c>
      <c r="D73" s="12">
        <f t="shared" si="5"/>
        <v>0</v>
      </c>
      <c r="E73" s="12">
        <v>0</v>
      </c>
      <c r="F73" s="12"/>
      <c r="G73" s="12">
        <f t="shared" si="6"/>
        <v>3.5</v>
      </c>
      <c r="H73" s="12">
        <v>0</v>
      </c>
      <c r="I73" s="12">
        <v>3.5</v>
      </c>
    </row>
    <row r="74" customFormat="1" ht="23.25" customHeight="1" spans="1:9">
      <c r="A74" s="32" t="s">
        <v>194</v>
      </c>
      <c r="B74" s="6" t="s">
        <v>195</v>
      </c>
      <c r="C74" s="12">
        <f t="shared" ref="C74:C103" si="7">D74+G74</f>
        <v>340</v>
      </c>
      <c r="D74" s="12">
        <f t="shared" ref="D74:D109" si="8">E74+F74</f>
        <v>0</v>
      </c>
      <c r="E74" s="12">
        <v>0</v>
      </c>
      <c r="F74" s="12"/>
      <c r="G74" s="12">
        <f t="shared" ref="G74:G109" si="9">H74+I74</f>
        <v>340</v>
      </c>
      <c r="H74" s="12">
        <v>0</v>
      </c>
      <c r="I74" s="12">
        <v>340</v>
      </c>
    </row>
    <row r="75" customFormat="1" ht="23.25" customHeight="1" spans="1:9">
      <c r="A75" s="32" t="s">
        <v>196</v>
      </c>
      <c r="B75" s="6" t="s">
        <v>197</v>
      </c>
      <c r="C75" s="12">
        <f t="shared" si="7"/>
        <v>75</v>
      </c>
      <c r="D75" s="12">
        <f t="shared" si="8"/>
        <v>0</v>
      </c>
      <c r="E75" s="12">
        <v>0</v>
      </c>
      <c r="F75" s="12"/>
      <c r="G75" s="12">
        <f t="shared" si="9"/>
        <v>75</v>
      </c>
      <c r="H75" s="12">
        <v>0</v>
      </c>
      <c r="I75" s="12">
        <v>75</v>
      </c>
    </row>
    <row r="76" customFormat="1" ht="23.25" customHeight="1" spans="1:9">
      <c r="A76" s="32" t="s">
        <v>198</v>
      </c>
      <c r="B76" s="6" t="s">
        <v>189</v>
      </c>
      <c r="C76" s="12">
        <f t="shared" si="7"/>
        <v>4</v>
      </c>
      <c r="D76" s="12">
        <f t="shared" si="8"/>
        <v>0</v>
      </c>
      <c r="E76" s="12">
        <v>0</v>
      </c>
      <c r="F76" s="12"/>
      <c r="G76" s="12">
        <f t="shared" si="9"/>
        <v>4</v>
      </c>
      <c r="H76" s="12">
        <v>0</v>
      </c>
      <c r="I76" s="12">
        <v>4</v>
      </c>
    </row>
    <row r="77" customFormat="1" ht="23.25" customHeight="1" spans="1:9">
      <c r="A77" s="32" t="s">
        <v>199</v>
      </c>
      <c r="B77" s="6" t="s">
        <v>200</v>
      </c>
      <c r="C77" s="12">
        <f t="shared" si="7"/>
        <v>100</v>
      </c>
      <c r="D77" s="12">
        <f t="shared" si="8"/>
        <v>0</v>
      </c>
      <c r="E77" s="12">
        <v>0</v>
      </c>
      <c r="F77" s="12"/>
      <c r="G77" s="12">
        <f t="shared" si="9"/>
        <v>100</v>
      </c>
      <c r="H77" s="12">
        <v>0</v>
      </c>
      <c r="I77" s="12">
        <v>100</v>
      </c>
    </row>
    <row r="78" customFormat="1" ht="23.25" customHeight="1" spans="1:9">
      <c r="A78" s="32" t="s">
        <v>201</v>
      </c>
      <c r="B78" s="6" t="s">
        <v>202</v>
      </c>
      <c r="C78" s="12">
        <f t="shared" si="7"/>
        <v>30.6</v>
      </c>
      <c r="D78" s="12">
        <f t="shared" si="8"/>
        <v>0</v>
      </c>
      <c r="E78" s="12">
        <v>0</v>
      </c>
      <c r="F78" s="12"/>
      <c r="G78" s="12">
        <f t="shared" si="9"/>
        <v>30.6</v>
      </c>
      <c r="H78" s="12">
        <v>0</v>
      </c>
      <c r="I78" s="12">
        <v>30.6</v>
      </c>
    </row>
    <row r="79" customFormat="1" ht="23.25" customHeight="1" spans="1:9">
      <c r="A79" s="32" t="s">
        <v>203</v>
      </c>
      <c r="B79" s="6" t="s">
        <v>204</v>
      </c>
      <c r="C79" s="12">
        <f t="shared" si="7"/>
        <v>120</v>
      </c>
      <c r="D79" s="12">
        <f t="shared" si="8"/>
        <v>0</v>
      </c>
      <c r="E79" s="12">
        <v>0</v>
      </c>
      <c r="F79" s="12"/>
      <c r="G79" s="12">
        <f t="shared" si="9"/>
        <v>120</v>
      </c>
      <c r="H79" s="12">
        <v>0</v>
      </c>
      <c r="I79" s="12">
        <v>120</v>
      </c>
    </row>
    <row r="80" customFormat="1" ht="23.25" customHeight="1" spans="1:9">
      <c r="A80" s="32" t="s">
        <v>205</v>
      </c>
      <c r="B80" s="6" t="s">
        <v>206</v>
      </c>
      <c r="C80" s="12">
        <f t="shared" si="7"/>
        <v>50</v>
      </c>
      <c r="D80" s="12">
        <f t="shared" si="8"/>
        <v>0</v>
      </c>
      <c r="E80" s="12">
        <v>0</v>
      </c>
      <c r="F80" s="12"/>
      <c r="G80" s="12">
        <f t="shared" si="9"/>
        <v>50</v>
      </c>
      <c r="H80" s="12">
        <v>0</v>
      </c>
      <c r="I80" s="12">
        <v>50</v>
      </c>
    </row>
    <row r="81" customFormat="1" ht="23.25" customHeight="1" spans="1:9">
      <c r="A81" s="32" t="s">
        <v>207</v>
      </c>
      <c r="B81" s="6" t="s">
        <v>208</v>
      </c>
      <c r="C81" s="12">
        <f t="shared" si="7"/>
        <v>345</v>
      </c>
      <c r="D81" s="12">
        <f t="shared" si="8"/>
        <v>0</v>
      </c>
      <c r="E81" s="12">
        <v>0</v>
      </c>
      <c r="F81" s="12"/>
      <c r="G81" s="12">
        <f t="shared" si="9"/>
        <v>345</v>
      </c>
      <c r="H81" s="12">
        <v>0</v>
      </c>
      <c r="I81" s="12">
        <v>345</v>
      </c>
    </row>
    <row r="82" customFormat="1" ht="23.25" customHeight="1" spans="1:9">
      <c r="A82" s="32" t="s">
        <v>209</v>
      </c>
      <c r="B82" s="6" t="s">
        <v>210</v>
      </c>
      <c r="C82" s="12">
        <f t="shared" si="7"/>
        <v>47</v>
      </c>
      <c r="D82" s="12">
        <f t="shared" si="8"/>
        <v>0</v>
      </c>
      <c r="E82" s="12">
        <v>0</v>
      </c>
      <c r="F82" s="12"/>
      <c r="G82" s="12">
        <f t="shared" si="9"/>
        <v>47</v>
      </c>
      <c r="H82" s="12">
        <v>0</v>
      </c>
      <c r="I82" s="12">
        <v>47</v>
      </c>
    </row>
    <row r="83" customFormat="1" ht="23.25" customHeight="1" spans="1:9">
      <c r="A83" s="32" t="s">
        <v>211</v>
      </c>
      <c r="B83" s="6" t="s">
        <v>212</v>
      </c>
      <c r="C83" s="12">
        <f t="shared" si="7"/>
        <v>53.36</v>
      </c>
      <c r="D83" s="12">
        <f t="shared" si="8"/>
        <v>0</v>
      </c>
      <c r="E83" s="12">
        <v>0</v>
      </c>
      <c r="F83" s="12"/>
      <c r="G83" s="12">
        <f t="shared" si="9"/>
        <v>53.36</v>
      </c>
      <c r="H83" s="12">
        <v>0</v>
      </c>
      <c r="I83" s="12">
        <v>53.36</v>
      </c>
    </row>
    <row r="84" customFormat="1" ht="23.25" customHeight="1" spans="1:9">
      <c r="A84" s="32" t="s">
        <v>213</v>
      </c>
      <c r="B84" s="6" t="s">
        <v>214</v>
      </c>
      <c r="C84" s="12">
        <f t="shared" si="7"/>
        <v>1091.8</v>
      </c>
      <c r="D84" s="12">
        <f t="shared" si="8"/>
        <v>0</v>
      </c>
      <c r="E84" s="12">
        <v>0</v>
      </c>
      <c r="F84" s="12"/>
      <c r="G84" s="12">
        <f t="shared" si="9"/>
        <v>1091.8</v>
      </c>
      <c r="H84" s="12">
        <v>0</v>
      </c>
      <c r="I84" s="12">
        <v>1091.8</v>
      </c>
    </row>
    <row r="85" customFormat="1" ht="23.25" customHeight="1" spans="1:9">
      <c r="A85" s="32" t="s">
        <v>215</v>
      </c>
      <c r="B85" s="6" t="s">
        <v>216</v>
      </c>
      <c r="C85" s="12">
        <f t="shared" si="7"/>
        <v>5</v>
      </c>
      <c r="D85" s="12">
        <f t="shared" si="8"/>
        <v>0</v>
      </c>
      <c r="E85" s="12">
        <v>0</v>
      </c>
      <c r="F85" s="12"/>
      <c r="G85" s="12">
        <f t="shared" si="9"/>
        <v>5</v>
      </c>
      <c r="H85" s="12">
        <v>0</v>
      </c>
      <c r="I85" s="12">
        <v>5</v>
      </c>
    </row>
    <row r="86" customFormat="1" ht="23.25" customHeight="1" spans="1:9">
      <c r="A86" s="32" t="s">
        <v>217</v>
      </c>
      <c r="B86" s="6" t="s">
        <v>218</v>
      </c>
      <c r="C86" s="12">
        <f t="shared" si="7"/>
        <v>490.56</v>
      </c>
      <c r="D86" s="12">
        <f t="shared" si="8"/>
        <v>0</v>
      </c>
      <c r="E86" s="12">
        <v>0</v>
      </c>
      <c r="F86" s="12"/>
      <c r="G86" s="12">
        <f t="shared" si="9"/>
        <v>490.56</v>
      </c>
      <c r="H86" s="12">
        <v>0</v>
      </c>
      <c r="I86" s="12">
        <v>490.56</v>
      </c>
    </row>
    <row r="87" customFormat="1" ht="23.25" customHeight="1" spans="1:9">
      <c r="A87" s="32" t="s">
        <v>219</v>
      </c>
      <c r="B87" s="6" t="s">
        <v>220</v>
      </c>
      <c r="C87" s="12">
        <f t="shared" si="7"/>
        <v>198.9</v>
      </c>
      <c r="D87" s="12">
        <f t="shared" si="8"/>
        <v>0</v>
      </c>
      <c r="E87" s="12">
        <v>0</v>
      </c>
      <c r="F87" s="12"/>
      <c r="G87" s="12">
        <f t="shared" si="9"/>
        <v>198.9</v>
      </c>
      <c r="H87" s="12">
        <v>0</v>
      </c>
      <c r="I87" s="12">
        <v>198.9</v>
      </c>
    </row>
    <row r="88" customFormat="1" ht="23.25" customHeight="1" spans="1:9">
      <c r="A88" s="32" t="s">
        <v>221</v>
      </c>
      <c r="B88" s="6" t="s">
        <v>222</v>
      </c>
      <c r="C88" s="12">
        <f t="shared" si="7"/>
        <v>52.61</v>
      </c>
      <c r="D88" s="12">
        <f t="shared" si="8"/>
        <v>0</v>
      </c>
      <c r="E88" s="12">
        <v>0</v>
      </c>
      <c r="F88" s="12"/>
      <c r="G88" s="12">
        <f t="shared" si="9"/>
        <v>52.61</v>
      </c>
      <c r="H88" s="12">
        <v>0</v>
      </c>
      <c r="I88" s="12">
        <v>52.61</v>
      </c>
    </row>
    <row r="89" customFormat="1" ht="23.25" customHeight="1" spans="1:9">
      <c r="A89" s="32" t="s">
        <v>223</v>
      </c>
      <c r="B89" s="6" t="s">
        <v>224</v>
      </c>
      <c r="C89" s="12">
        <f t="shared" si="7"/>
        <v>154.52</v>
      </c>
      <c r="D89" s="12">
        <f t="shared" si="8"/>
        <v>0</v>
      </c>
      <c r="E89" s="12">
        <v>0</v>
      </c>
      <c r="F89" s="12"/>
      <c r="G89" s="12">
        <f t="shared" si="9"/>
        <v>154.52</v>
      </c>
      <c r="H89" s="12">
        <v>0</v>
      </c>
      <c r="I89" s="12">
        <v>154.52</v>
      </c>
    </row>
    <row r="90" customFormat="1" ht="23.25" customHeight="1" spans="1:9">
      <c r="A90" s="32" t="s">
        <v>225</v>
      </c>
      <c r="B90" s="6" t="s">
        <v>226</v>
      </c>
      <c r="C90" s="12">
        <f t="shared" si="7"/>
        <v>165</v>
      </c>
      <c r="D90" s="12">
        <f t="shared" si="8"/>
        <v>0</v>
      </c>
      <c r="E90" s="12">
        <v>0</v>
      </c>
      <c r="F90" s="12"/>
      <c r="G90" s="12">
        <f t="shared" si="9"/>
        <v>165</v>
      </c>
      <c r="H90" s="12">
        <v>0</v>
      </c>
      <c r="I90" s="12">
        <v>165</v>
      </c>
    </row>
    <row r="91" customFormat="1" ht="23.25" customHeight="1" spans="1:9">
      <c r="A91" s="32" t="s">
        <v>227</v>
      </c>
      <c r="B91" s="6" t="s">
        <v>228</v>
      </c>
      <c r="C91" s="12">
        <f t="shared" si="7"/>
        <v>193</v>
      </c>
      <c r="D91" s="12">
        <f t="shared" si="8"/>
        <v>0</v>
      </c>
      <c r="E91" s="12">
        <v>0</v>
      </c>
      <c r="F91" s="12"/>
      <c r="G91" s="12">
        <f t="shared" si="9"/>
        <v>193</v>
      </c>
      <c r="H91" s="12">
        <v>0</v>
      </c>
      <c r="I91" s="12">
        <v>193</v>
      </c>
    </row>
    <row r="92" customFormat="1" ht="23.25" customHeight="1" spans="1:9">
      <c r="A92" s="32" t="s">
        <v>229</v>
      </c>
      <c r="B92" s="6" t="s">
        <v>230</v>
      </c>
      <c r="C92" s="12">
        <f t="shared" si="7"/>
        <v>1166.42</v>
      </c>
      <c r="D92" s="12">
        <f t="shared" si="8"/>
        <v>0</v>
      </c>
      <c r="E92" s="12">
        <v>0</v>
      </c>
      <c r="F92" s="12"/>
      <c r="G92" s="12">
        <f t="shared" si="9"/>
        <v>1166.42</v>
      </c>
      <c r="H92" s="12">
        <v>0</v>
      </c>
      <c r="I92" s="12">
        <v>1166.42</v>
      </c>
    </row>
    <row r="93" customFormat="1" ht="23.25" customHeight="1" spans="1:9">
      <c r="A93" s="32" t="s">
        <v>231</v>
      </c>
      <c r="B93" s="6" t="s">
        <v>232</v>
      </c>
      <c r="C93" s="12">
        <f t="shared" si="7"/>
        <v>3</v>
      </c>
      <c r="D93" s="12">
        <f t="shared" si="8"/>
        <v>0</v>
      </c>
      <c r="E93" s="12">
        <v>0</v>
      </c>
      <c r="F93" s="12"/>
      <c r="G93" s="12">
        <f t="shared" si="9"/>
        <v>3</v>
      </c>
      <c r="H93" s="12">
        <v>0</v>
      </c>
      <c r="I93" s="12">
        <v>3</v>
      </c>
    </row>
    <row r="94" customFormat="1" ht="23.25" customHeight="1" spans="1:9">
      <c r="A94" s="32" t="s">
        <v>233</v>
      </c>
      <c r="B94" s="6" t="s">
        <v>234</v>
      </c>
      <c r="C94" s="12">
        <f t="shared" si="7"/>
        <v>200</v>
      </c>
      <c r="D94" s="12">
        <f t="shared" si="8"/>
        <v>0</v>
      </c>
      <c r="E94" s="12"/>
      <c r="F94" s="12"/>
      <c r="G94" s="12">
        <f t="shared" si="9"/>
        <v>200</v>
      </c>
      <c r="H94" s="12">
        <v>0</v>
      </c>
      <c r="I94" s="12">
        <v>200</v>
      </c>
    </row>
    <row r="95" customFormat="1" ht="23.25" customHeight="1" spans="1:9">
      <c r="A95" s="32" t="s">
        <v>235</v>
      </c>
      <c r="B95" s="6" t="s">
        <v>236</v>
      </c>
      <c r="C95" s="12">
        <f t="shared" si="7"/>
        <v>2.16</v>
      </c>
      <c r="D95" s="12">
        <f t="shared" si="8"/>
        <v>0</v>
      </c>
      <c r="E95" s="12">
        <v>0</v>
      </c>
      <c r="F95" s="12"/>
      <c r="G95" s="12">
        <f t="shared" si="9"/>
        <v>2.16</v>
      </c>
      <c r="H95" s="12">
        <v>0</v>
      </c>
      <c r="I95" s="12">
        <v>2.16</v>
      </c>
    </row>
    <row r="96" customFormat="1" ht="23.25" customHeight="1" spans="1:9">
      <c r="A96" s="32" t="s">
        <v>237</v>
      </c>
      <c r="B96" s="6" t="s">
        <v>238</v>
      </c>
      <c r="C96" s="12">
        <f t="shared" si="7"/>
        <v>15</v>
      </c>
      <c r="D96" s="12">
        <f t="shared" si="8"/>
        <v>0</v>
      </c>
      <c r="E96" s="12">
        <v>0</v>
      </c>
      <c r="F96" s="12"/>
      <c r="G96" s="12">
        <f t="shared" si="9"/>
        <v>15</v>
      </c>
      <c r="H96" s="12">
        <v>0</v>
      </c>
      <c r="I96" s="12">
        <v>15</v>
      </c>
    </row>
    <row r="97" customFormat="1" ht="23.25" customHeight="1" spans="1:9">
      <c r="A97" s="32" t="s">
        <v>239</v>
      </c>
      <c r="B97" s="6" t="s">
        <v>240</v>
      </c>
      <c r="C97" s="12">
        <f t="shared" si="7"/>
        <v>155.2</v>
      </c>
      <c r="D97" s="12">
        <f t="shared" si="8"/>
        <v>0</v>
      </c>
      <c r="E97" s="12">
        <v>0</v>
      </c>
      <c r="F97" s="12"/>
      <c r="G97" s="12">
        <f t="shared" si="9"/>
        <v>155.2</v>
      </c>
      <c r="H97" s="12">
        <v>0</v>
      </c>
      <c r="I97" s="12">
        <v>155.2</v>
      </c>
    </row>
    <row r="98" customFormat="1" ht="23.25" customHeight="1" spans="1:9">
      <c r="A98" s="32" t="s">
        <v>241</v>
      </c>
      <c r="B98" s="6" t="s">
        <v>242</v>
      </c>
      <c r="C98" s="12">
        <f t="shared" si="7"/>
        <v>204.41</v>
      </c>
      <c r="D98" s="12">
        <f t="shared" si="8"/>
        <v>0</v>
      </c>
      <c r="E98" s="12">
        <v>0</v>
      </c>
      <c r="F98" s="12"/>
      <c r="G98" s="12">
        <f t="shared" si="9"/>
        <v>204.41</v>
      </c>
      <c r="H98" s="12"/>
      <c r="I98" s="12">
        <v>204.41</v>
      </c>
    </row>
    <row r="99" customFormat="1" ht="23.25" customHeight="1" spans="1:9">
      <c r="A99" s="32" t="s">
        <v>243</v>
      </c>
      <c r="B99" s="6" t="s">
        <v>244</v>
      </c>
      <c r="C99" s="12">
        <f t="shared" ref="C99:C109" si="10">D99+G99</f>
        <v>80</v>
      </c>
      <c r="D99" s="12">
        <f t="shared" si="8"/>
        <v>0</v>
      </c>
      <c r="E99" s="12"/>
      <c r="F99" s="12"/>
      <c r="G99" s="12">
        <f t="shared" si="9"/>
        <v>80</v>
      </c>
      <c r="H99" s="12"/>
      <c r="I99" s="12">
        <v>80</v>
      </c>
    </row>
    <row r="100" customFormat="1" ht="23.25" customHeight="1" spans="1:9">
      <c r="A100" s="32" t="s">
        <v>245</v>
      </c>
      <c r="B100" s="6" t="s">
        <v>246</v>
      </c>
      <c r="C100" s="12">
        <f t="shared" si="10"/>
        <v>30</v>
      </c>
      <c r="D100" s="12">
        <f t="shared" si="8"/>
        <v>0</v>
      </c>
      <c r="E100" s="12"/>
      <c r="F100" s="12"/>
      <c r="G100" s="12">
        <f t="shared" si="9"/>
        <v>30</v>
      </c>
      <c r="H100" s="12"/>
      <c r="I100" s="12">
        <v>30</v>
      </c>
    </row>
    <row r="101" customFormat="1" ht="23.25" customHeight="1" spans="1:9">
      <c r="A101" s="32" t="s">
        <v>247</v>
      </c>
      <c r="B101" s="6" t="s">
        <v>248</v>
      </c>
      <c r="C101" s="12">
        <f t="shared" si="10"/>
        <v>19</v>
      </c>
      <c r="D101" s="12">
        <f t="shared" si="8"/>
        <v>0</v>
      </c>
      <c r="E101" s="12"/>
      <c r="F101" s="12"/>
      <c r="G101" s="12">
        <f t="shared" si="9"/>
        <v>19</v>
      </c>
      <c r="H101" s="12"/>
      <c r="I101" s="12">
        <v>19</v>
      </c>
    </row>
    <row r="102" customFormat="1" ht="23.25" customHeight="1" spans="1:9">
      <c r="A102" s="32" t="s">
        <v>249</v>
      </c>
      <c r="B102" s="6" t="s">
        <v>250</v>
      </c>
      <c r="C102" s="12">
        <f t="shared" si="10"/>
        <v>11</v>
      </c>
      <c r="D102" s="12">
        <f t="shared" si="8"/>
        <v>0</v>
      </c>
      <c r="E102" s="12"/>
      <c r="F102" s="12"/>
      <c r="G102" s="12">
        <f t="shared" si="9"/>
        <v>11</v>
      </c>
      <c r="H102" s="12"/>
      <c r="I102" s="12">
        <v>11</v>
      </c>
    </row>
    <row r="103" customFormat="1" ht="23.25" customHeight="1" spans="1:9">
      <c r="A103" s="32" t="s">
        <v>251</v>
      </c>
      <c r="B103" s="6" t="s">
        <v>252</v>
      </c>
      <c r="C103" s="12">
        <f t="shared" si="10"/>
        <v>0</v>
      </c>
      <c r="D103" s="12">
        <f t="shared" si="8"/>
        <v>0</v>
      </c>
      <c r="E103" s="12"/>
      <c r="F103" s="12"/>
      <c r="G103" s="12">
        <f t="shared" si="9"/>
        <v>0</v>
      </c>
      <c r="H103" s="12"/>
      <c r="I103" s="12">
        <v>0</v>
      </c>
    </row>
    <row r="104" customFormat="1" ht="23.25" customHeight="1" spans="1:9">
      <c r="A104" s="32" t="s">
        <v>253</v>
      </c>
      <c r="B104" s="6" t="s">
        <v>254</v>
      </c>
      <c r="C104" s="12">
        <f t="shared" si="10"/>
        <v>305.52</v>
      </c>
      <c r="D104" s="12">
        <f t="shared" si="8"/>
        <v>303.22</v>
      </c>
      <c r="E104" s="12">
        <v>303.22</v>
      </c>
      <c r="F104" s="12"/>
      <c r="G104" s="12">
        <f t="shared" si="9"/>
        <v>2.3</v>
      </c>
      <c r="H104" s="12"/>
      <c r="I104" s="12">
        <v>2.3</v>
      </c>
    </row>
    <row r="105" customFormat="1" ht="23.25" customHeight="1" spans="1:9">
      <c r="A105" s="32">
        <v>2210108</v>
      </c>
      <c r="B105" s="6" t="s">
        <v>255</v>
      </c>
      <c r="C105" s="12">
        <f t="shared" si="10"/>
        <v>65</v>
      </c>
      <c r="D105" s="12">
        <f t="shared" si="8"/>
        <v>0</v>
      </c>
      <c r="E105" s="12"/>
      <c r="F105" s="12"/>
      <c r="G105" s="12">
        <f t="shared" si="9"/>
        <v>65</v>
      </c>
      <c r="H105" s="12"/>
      <c r="I105" s="12">
        <v>65</v>
      </c>
    </row>
    <row r="106" customFormat="1" ht="23.25" customHeight="1" spans="1:9">
      <c r="A106" s="32">
        <v>2240109</v>
      </c>
      <c r="B106" s="6" t="s">
        <v>256</v>
      </c>
      <c r="C106" s="12">
        <f t="shared" si="10"/>
        <v>20</v>
      </c>
      <c r="D106" s="12">
        <f t="shared" si="8"/>
        <v>0</v>
      </c>
      <c r="E106" s="12"/>
      <c r="F106" s="12"/>
      <c r="G106" s="12">
        <f t="shared" si="9"/>
        <v>20</v>
      </c>
      <c r="H106" s="12"/>
      <c r="I106" s="12">
        <v>20</v>
      </c>
    </row>
    <row r="107" customFormat="1" ht="23.25" customHeight="1" spans="1:9">
      <c r="A107" s="32" t="s">
        <v>257</v>
      </c>
      <c r="B107" s="6" t="s">
        <v>258</v>
      </c>
      <c r="C107" s="12">
        <f t="shared" si="10"/>
        <v>46</v>
      </c>
      <c r="D107" s="12">
        <f t="shared" si="8"/>
        <v>0</v>
      </c>
      <c r="E107" s="12"/>
      <c r="F107" s="12"/>
      <c r="G107" s="12">
        <f t="shared" si="9"/>
        <v>46</v>
      </c>
      <c r="H107" s="12"/>
      <c r="I107" s="12">
        <v>46</v>
      </c>
    </row>
    <row r="108" customFormat="1" ht="23.25" customHeight="1" spans="1:9">
      <c r="A108" s="32" t="s">
        <v>259</v>
      </c>
      <c r="B108" s="6" t="s">
        <v>260</v>
      </c>
      <c r="C108" s="12">
        <f t="shared" si="10"/>
        <v>101.1</v>
      </c>
      <c r="D108" s="12">
        <f t="shared" si="8"/>
        <v>0</v>
      </c>
      <c r="E108" s="12"/>
      <c r="F108" s="12"/>
      <c r="G108" s="12">
        <f t="shared" si="9"/>
        <v>101.1</v>
      </c>
      <c r="H108" s="12"/>
      <c r="I108" s="12">
        <v>101.1</v>
      </c>
    </row>
    <row r="109" customFormat="1" ht="23.25" customHeight="1" spans="1:9">
      <c r="A109" s="32" t="s">
        <v>261</v>
      </c>
      <c r="B109" s="6" t="s">
        <v>262</v>
      </c>
      <c r="C109" s="12">
        <f t="shared" si="10"/>
        <v>30</v>
      </c>
      <c r="D109" s="12">
        <f t="shared" si="8"/>
        <v>0</v>
      </c>
      <c r="E109" s="12"/>
      <c r="F109" s="12"/>
      <c r="G109" s="12">
        <f t="shared" si="9"/>
        <v>30</v>
      </c>
      <c r="H109" s="12"/>
      <c r="I109" s="12">
        <v>30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43"/>
  <sheetViews>
    <sheetView showZeros="0" topLeftCell="A16" workbookViewId="0">
      <selection activeCell="D27" sqref="D27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271</v>
      </c>
      <c r="B2" s="2"/>
      <c r="C2" s="2"/>
      <c r="D2" s="2"/>
    </row>
    <row r="3" ht="22.8" customHeight="1" spans="1:4">
      <c r="A3" s="23" t="s">
        <v>55</v>
      </c>
      <c r="B3" s="23"/>
      <c r="C3" s="23"/>
      <c r="D3" s="23"/>
    </row>
    <row r="4" ht="16.35" customHeight="1" spans="1:4">
      <c r="A4" s="24" t="s">
        <v>2</v>
      </c>
      <c r="B4" s="24"/>
      <c r="C4" s="24"/>
      <c r="D4" s="24"/>
    </row>
    <row r="5" ht="19.55" customHeight="1" spans="1:4">
      <c r="A5" s="18" t="s">
        <v>3</v>
      </c>
      <c r="B5" s="18"/>
      <c r="C5" s="18" t="s">
        <v>4</v>
      </c>
      <c r="D5" s="18"/>
    </row>
    <row r="6" ht="19.55" customHeight="1" spans="1:4">
      <c r="A6" s="18" t="s">
        <v>272</v>
      </c>
      <c r="B6" s="18" t="s">
        <v>6</v>
      </c>
      <c r="C6" s="18" t="s">
        <v>272</v>
      </c>
      <c r="D6" s="18" t="s">
        <v>6</v>
      </c>
    </row>
    <row r="7" ht="19.55" customHeight="1" spans="1:4">
      <c r="A7" s="25" t="s">
        <v>273</v>
      </c>
      <c r="B7" s="26">
        <f>SUM(B8:B10)</f>
        <v>14453.1</v>
      </c>
      <c r="C7" s="25" t="s">
        <v>274</v>
      </c>
      <c r="D7" s="26">
        <f>SUM(D8:D37)</f>
        <v>14453.1</v>
      </c>
    </row>
    <row r="8" ht="19.55" customHeight="1" spans="1:4">
      <c r="A8" s="25" t="s">
        <v>275</v>
      </c>
      <c r="B8" s="27">
        <v>12115.5</v>
      </c>
      <c r="C8" s="25" t="s">
        <v>8</v>
      </c>
      <c r="D8" s="27">
        <v>3683.11</v>
      </c>
    </row>
    <row r="9" ht="19.55" customHeight="1" spans="1:4">
      <c r="A9" s="25" t="s">
        <v>276</v>
      </c>
      <c r="B9" s="27">
        <v>2337.6</v>
      </c>
      <c r="C9" s="25" t="s">
        <v>10</v>
      </c>
      <c r="D9" s="27">
        <v>0</v>
      </c>
    </row>
    <row r="10" ht="19.55" customHeight="1" spans="1:4">
      <c r="A10" s="25" t="s">
        <v>277</v>
      </c>
      <c r="B10" s="27"/>
      <c r="C10" s="25" t="s">
        <v>12</v>
      </c>
      <c r="D10" s="27">
        <v>10</v>
      </c>
    </row>
    <row r="11" ht="19.55" customHeight="1" spans="1:4">
      <c r="A11" s="25" t="s">
        <v>278</v>
      </c>
      <c r="B11" s="26">
        <f>SUM(B12:B14)</f>
        <v>0</v>
      </c>
      <c r="C11" s="25" t="s">
        <v>14</v>
      </c>
      <c r="D11" s="27">
        <v>4</v>
      </c>
    </row>
    <row r="12" ht="19.55" customHeight="1" spans="1:4">
      <c r="A12" s="25" t="s">
        <v>275</v>
      </c>
      <c r="B12" s="27"/>
      <c r="C12" s="25" t="s">
        <v>16</v>
      </c>
      <c r="D12" s="27">
        <v>15</v>
      </c>
    </row>
    <row r="13" ht="19.55" customHeight="1" spans="1:4">
      <c r="A13" s="25" t="s">
        <v>276</v>
      </c>
      <c r="B13" s="27"/>
      <c r="C13" s="25" t="s">
        <v>18</v>
      </c>
      <c r="D13" s="27">
        <v>34</v>
      </c>
    </row>
    <row r="14" ht="19.55" customHeight="1" spans="1:4">
      <c r="A14" s="25" t="s">
        <v>277</v>
      </c>
      <c r="B14" s="27"/>
      <c r="C14" s="25" t="s">
        <v>20</v>
      </c>
      <c r="D14" s="27">
        <v>30</v>
      </c>
    </row>
    <row r="15" ht="19.55" customHeight="1" spans="1:4">
      <c r="A15" s="25"/>
      <c r="B15" s="28"/>
      <c r="C15" s="25" t="s">
        <v>21</v>
      </c>
      <c r="D15" s="27">
        <v>818.6</v>
      </c>
    </row>
    <row r="16" ht="19.55" customHeight="1" spans="1:4">
      <c r="A16" s="25"/>
      <c r="B16" s="28"/>
      <c r="C16" s="25" t="s">
        <v>22</v>
      </c>
      <c r="D16" s="27">
        <v>0</v>
      </c>
    </row>
    <row r="17" ht="19.55" customHeight="1" spans="1:4">
      <c r="A17" s="25"/>
      <c r="B17" s="28"/>
      <c r="C17" s="25" t="s">
        <v>23</v>
      </c>
      <c r="D17" s="27">
        <v>382.35</v>
      </c>
    </row>
    <row r="18" ht="19.55" customHeight="1" spans="1:4">
      <c r="A18" s="25"/>
      <c r="B18" s="28"/>
      <c r="C18" s="25" t="s">
        <v>24</v>
      </c>
      <c r="D18" s="27">
        <v>186</v>
      </c>
    </row>
    <row r="19" ht="19.55" customHeight="1" spans="1:4">
      <c r="A19" s="25"/>
      <c r="B19" s="28"/>
      <c r="C19" s="25" t="s">
        <v>25</v>
      </c>
      <c r="D19" s="27">
        <v>3838.88</v>
      </c>
    </row>
    <row r="20" ht="19.55" customHeight="1" spans="1:4">
      <c r="A20" s="25"/>
      <c r="B20" s="25"/>
      <c r="C20" s="25" t="s">
        <v>26</v>
      </c>
      <c r="D20" s="27">
        <v>4383.93</v>
      </c>
    </row>
    <row r="21" ht="19.55" customHeight="1" spans="1:4">
      <c r="A21" s="25"/>
      <c r="B21" s="25"/>
      <c r="C21" s="25" t="s">
        <v>27</v>
      </c>
      <c r="D21" s="27">
        <v>439.61</v>
      </c>
    </row>
    <row r="22" ht="19.55" customHeight="1" spans="1:4">
      <c r="A22" s="25"/>
      <c r="B22" s="25"/>
      <c r="C22" s="25" t="s">
        <v>28</v>
      </c>
      <c r="D22" s="27">
        <v>49</v>
      </c>
    </row>
    <row r="23" ht="19.55" customHeight="1" spans="1:4">
      <c r="A23" s="25"/>
      <c r="B23" s="25"/>
      <c r="C23" s="25" t="s">
        <v>29</v>
      </c>
      <c r="D23" s="27">
        <v>11</v>
      </c>
    </row>
    <row r="24" ht="19.55" customHeight="1" spans="1:4">
      <c r="A24" s="25"/>
      <c r="B24" s="25"/>
      <c r="C24" s="25" t="s">
        <v>30</v>
      </c>
      <c r="D24" s="27">
        <v>0</v>
      </c>
    </row>
    <row r="25" ht="19.55" customHeight="1" spans="1:4">
      <c r="A25" s="25"/>
      <c r="B25" s="25"/>
      <c r="C25" s="25" t="s">
        <v>31</v>
      </c>
      <c r="D25" s="27">
        <v>0</v>
      </c>
    </row>
    <row r="26" ht="19.55" customHeight="1" spans="1:4">
      <c r="A26" s="25"/>
      <c r="B26" s="25"/>
      <c r="C26" s="25" t="s">
        <v>32</v>
      </c>
      <c r="D26" s="27">
        <v>0</v>
      </c>
    </row>
    <row r="27" ht="19.55" customHeight="1" spans="1:4">
      <c r="A27" s="25"/>
      <c r="B27" s="25"/>
      <c r="C27" s="25" t="s">
        <v>33</v>
      </c>
      <c r="D27" s="27">
        <v>370.52</v>
      </c>
    </row>
    <row r="28" ht="19.55" customHeight="1" spans="1:4">
      <c r="A28" s="25"/>
      <c r="B28" s="25"/>
      <c r="C28" s="25" t="s">
        <v>34</v>
      </c>
      <c r="D28" s="27">
        <v>0</v>
      </c>
    </row>
    <row r="29" ht="19.55" customHeight="1" spans="1:4">
      <c r="A29" s="25"/>
      <c r="B29" s="25"/>
      <c r="C29" s="25" t="s">
        <v>35</v>
      </c>
      <c r="D29" s="27">
        <v>0</v>
      </c>
    </row>
    <row r="30" ht="19.55" customHeight="1" spans="1:4">
      <c r="A30" s="25"/>
      <c r="B30" s="25"/>
      <c r="C30" s="25" t="s">
        <v>36</v>
      </c>
      <c r="D30" s="27">
        <v>20</v>
      </c>
    </row>
    <row r="31" ht="19.55" customHeight="1" spans="1:4">
      <c r="A31" s="25"/>
      <c r="B31" s="25"/>
      <c r="C31" s="25" t="s">
        <v>37</v>
      </c>
      <c r="D31" s="27">
        <v>0</v>
      </c>
    </row>
    <row r="32" ht="19.55" customHeight="1" spans="1:4">
      <c r="A32" s="25"/>
      <c r="B32" s="25"/>
      <c r="C32" s="25" t="s">
        <v>38</v>
      </c>
      <c r="D32" s="27">
        <v>177.1</v>
      </c>
    </row>
    <row r="33" ht="19.55" customHeight="1" spans="1:4">
      <c r="A33" s="25"/>
      <c r="B33" s="25"/>
      <c r="C33" s="25" t="s">
        <v>39</v>
      </c>
      <c r="D33" s="27">
        <v>0</v>
      </c>
    </row>
    <row r="34" ht="19.55" customHeight="1" spans="1:4">
      <c r="A34" s="25"/>
      <c r="B34" s="25"/>
      <c r="C34" s="25" t="s">
        <v>40</v>
      </c>
      <c r="D34" s="27">
        <v>0</v>
      </c>
    </row>
    <row r="35" ht="19.55" customHeight="1" spans="1:4">
      <c r="A35" s="25"/>
      <c r="B35" s="25"/>
      <c r="C35" s="25" t="s">
        <v>41</v>
      </c>
      <c r="D35" s="27">
        <v>0</v>
      </c>
    </row>
    <row r="36" ht="19.55" customHeight="1" spans="1:4">
      <c r="A36" s="25"/>
      <c r="B36" s="25"/>
      <c r="C36" s="25" t="s">
        <v>42</v>
      </c>
      <c r="D36" s="27">
        <v>0</v>
      </c>
    </row>
    <row r="37" ht="19.55" customHeight="1" spans="1:4">
      <c r="A37" s="25"/>
      <c r="B37" s="25"/>
      <c r="C37" s="25" t="s">
        <v>43</v>
      </c>
      <c r="D37" s="27">
        <v>0</v>
      </c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279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52</v>
      </c>
      <c r="B42" s="26">
        <f>B7+B11</f>
        <v>14453.1</v>
      </c>
      <c r="C42" s="29" t="s">
        <v>53</v>
      </c>
      <c r="D42" s="30">
        <f>D7+D40</f>
        <v>14453.1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95"/>
  <sheetViews>
    <sheetView showZeros="0" topLeftCell="A85" workbookViewId="0">
      <selection activeCell="J6" sqref="J6"/>
    </sheetView>
  </sheetViews>
  <sheetFormatPr defaultColWidth="10" defaultRowHeight="13.5" outlineLevelCol="6"/>
  <cols>
    <col min="1" max="1" width="12.2" customWidth="1"/>
    <col min="2" max="2" width="18.45" customWidth="1"/>
    <col min="3" max="3" width="12.6666666666667" customWidth="1"/>
    <col min="4" max="6" width="14.75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280</v>
      </c>
      <c r="B2" s="2"/>
      <c r="C2" s="2"/>
      <c r="D2" s="2"/>
      <c r="E2" s="2"/>
      <c r="F2" s="2"/>
      <c r="G2" s="2"/>
    </row>
    <row r="3" ht="29.3" customHeight="1" spans="1:7">
      <c r="A3" s="3" t="s">
        <v>55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8" t="s">
        <v>281</v>
      </c>
      <c r="B5" s="18" t="s">
        <v>282</v>
      </c>
      <c r="C5" s="18" t="s">
        <v>62</v>
      </c>
      <c r="D5" s="18" t="s">
        <v>264</v>
      </c>
      <c r="E5" s="18"/>
      <c r="F5" s="18"/>
      <c r="G5" s="18" t="s">
        <v>265</v>
      </c>
    </row>
    <row r="6" ht="31.05" customHeight="1" spans="1:7">
      <c r="A6" s="13"/>
      <c r="B6" s="13"/>
      <c r="C6" s="13"/>
      <c r="D6" s="9" t="s">
        <v>71</v>
      </c>
      <c r="E6" s="9" t="s">
        <v>283</v>
      </c>
      <c r="F6" s="9" t="s">
        <v>267</v>
      </c>
      <c r="G6" s="18"/>
    </row>
    <row r="7" ht="26.45" customHeight="1" spans="1:7">
      <c r="A7" s="14" t="s">
        <v>76</v>
      </c>
      <c r="B7" s="14" t="s">
        <v>77</v>
      </c>
      <c r="C7" s="19">
        <f>D7+G7</f>
        <v>4</v>
      </c>
      <c r="D7" s="7">
        <f>E7+F7</f>
        <v>0</v>
      </c>
      <c r="E7" s="7">
        <v>0</v>
      </c>
      <c r="F7" s="7">
        <v>0</v>
      </c>
      <c r="G7" s="7">
        <v>4</v>
      </c>
    </row>
    <row r="8" ht="26.45" customHeight="1" spans="1:7">
      <c r="A8" s="14" t="s">
        <v>78</v>
      </c>
      <c r="B8" s="14" t="s">
        <v>79</v>
      </c>
      <c r="C8" s="19">
        <f t="shared" ref="C8:C39" si="0">D8+G8</f>
        <v>1</v>
      </c>
      <c r="D8" s="7">
        <f t="shared" ref="D8:D39" si="1">E8+F8</f>
        <v>0</v>
      </c>
      <c r="E8" s="7">
        <v>0</v>
      </c>
      <c r="F8" s="7">
        <v>0</v>
      </c>
      <c r="G8" s="7">
        <v>1</v>
      </c>
    </row>
    <row r="9" ht="26.45" customHeight="1" spans="1:7">
      <c r="A9" s="14" t="s">
        <v>80</v>
      </c>
      <c r="B9" s="14" t="s">
        <v>77</v>
      </c>
      <c r="C9" s="19">
        <f t="shared" si="0"/>
        <v>5</v>
      </c>
      <c r="D9" s="7">
        <f t="shared" si="1"/>
        <v>0</v>
      </c>
      <c r="E9" s="7">
        <v>0</v>
      </c>
      <c r="F9" s="7">
        <v>0</v>
      </c>
      <c r="G9" s="7">
        <v>5</v>
      </c>
    </row>
    <row r="10" ht="26.45" customHeight="1" spans="1:7">
      <c r="A10" s="14" t="s">
        <v>81</v>
      </c>
      <c r="B10" s="14" t="s">
        <v>82</v>
      </c>
      <c r="C10" s="19">
        <f t="shared" si="0"/>
        <v>2405.02</v>
      </c>
      <c r="D10" s="7">
        <f t="shared" si="1"/>
        <v>2391.45</v>
      </c>
      <c r="E10" s="7">
        <v>2263.95</v>
      </c>
      <c r="F10" s="7">
        <v>127.5</v>
      </c>
      <c r="G10" s="7">
        <v>13.57</v>
      </c>
    </row>
    <row r="11" ht="26.45" customHeight="1" spans="1:7">
      <c r="A11" s="14" t="s">
        <v>83</v>
      </c>
      <c r="B11" s="14" t="s">
        <v>77</v>
      </c>
      <c r="C11" s="19">
        <f t="shared" si="0"/>
        <v>850</v>
      </c>
      <c r="D11" s="7">
        <f t="shared" si="1"/>
        <v>850</v>
      </c>
      <c r="E11" s="7">
        <v>400</v>
      </c>
      <c r="F11" s="7">
        <v>450</v>
      </c>
      <c r="G11" s="7"/>
    </row>
    <row r="12" ht="26.45" customHeight="1" spans="1:7">
      <c r="A12" s="14" t="s">
        <v>84</v>
      </c>
      <c r="B12" s="14" t="s">
        <v>85</v>
      </c>
      <c r="C12" s="19">
        <f t="shared" si="0"/>
        <v>73.6</v>
      </c>
      <c r="D12" s="7">
        <f t="shared" si="1"/>
        <v>0</v>
      </c>
      <c r="E12" s="7">
        <v>0</v>
      </c>
      <c r="F12" s="7">
        <v>0</v>
      </c>
      <c r="G12" s="7">
        <v>73.6</v>
      </c>
    </row>
    <row r="13" ht="26.45" customHeight="1" spans="1:7">
      <c r="A13" s="14" t="s">
        <v>86</v>
      </c>
      <c r="B13" s="14" t="s">
        <v>87</v>
      </c>
      <c r="C13" s="19">
        <f t="shared" si="0"/>
        <v>100</v>
      </c>
      <c r="D13" s="7">
        <f t="shared" si="1"/>
        <v>0</v>
      </c>
      <c r="E13" s="7">
        <v>0</v>
      </c>
      <c r="F13" s="7">
        <v>0</v>
      </c>
      <c r="G13" s="7">
        <v>100</v>
      </c>
    </row>
    <row r="14" ht="26.45" customHeight="1" spans="1:7">
      <c r="A14" s="14" t="s">
        <v>88</v>
      </c>
      <c r="B14" s="14" t="s">
        <v>89</v>
      </c>
      <c r="C14" s="19">
        <f t="shared" si="0"/>
        <v>20</v>
      </c>
      <c r="D14" s="7">
        <f t="shared" si="1"/>
        <v>0</v>
      </c>
      <c r="E14" s="7"/>
      <c r="F14" s="7"/>
      <c r="G14" s="7">
        <v>20</v>
      </c>
    </row>
    <row r="15" ht="26.45" customHeight="1" spans="1:7">
      <c r="A15" s="14" t="s">
        <v>90</v>
      </c>
      <c r="B15" s="14" t="s">
        <v>77</v>
      </c>
      <c r="C15" s="19">
        <f t="shared" si="0"/>
        <v>34</v>
      </c>
      <c r="D15" s="7">
        <f t="shared" si="1"/>
        <v>0</v>
      </c>
      <c r="E15" s="7">
        <v>0</v>
      </c>
      <c r="F15" s="7">
        <v>0</v>
      </c>
      <c r="G15" s="7">
        <v>34</v>
      </c>
    </row>
    <row r="16" ht="26.45" customHeight="1" spans="1:7">
      <c r="A16" s="14" t="s">
        <v>91</v>
      </c>
      <c r="B16" s="14" t="s">
        <v>77</v>
      </c>
      <c r="C16" s="19">
        <f t="shared" si="0"/>
        <v>5</v>
      </c>
      <c r="D16" s="7">
        <f t="shared" si="1"/>
        <v>0</v>
      </c>
      <c r="E16" s="7">
        <v>0</v>
      </c>
      <c r="F16" s="7">
        <v>0</v>
      </c>
      <c r="G16" s="7">
        <v>5</v>
      </c>
    </row>
    <row r="17" ht="26.45" customHeight="1" spans="1:7">
      <c r="A17" s="14" t="s">
        <v>92</v>
      </c>
      <c r="B17" s="14" t="s">
        <v>93</v>
      </c>
      <c r="C17" s="19">
        <f t="shared" si="0"/>
        <v>1.2</v>
      </c>
      <c r="D17" s="7">
        <f t="shared" si="1"/>
        <v>0</v>
      </c>
      <c r="E17" s="7">
        <v>0</v>
      </c>
      <c r="F17" s="7">
        <v>0</v>
      </c>
      <c r="G17" s="7">
        <v>1.2</v>
      </c>
    </row>
    <row r="18" ht="26.45" customHeight="1" spans="1:7">
      <c r="A18" s="14" t="s">
        <v>94</v>
      </c>
      <c r="B18" s="14" t="s">
        <v>77</v>
      </c>
      <c r="C18" s="19">
        <f t="shared" si="0"/>
        <v>3</v>
      </c>
      <c r="D18" s="7">
        <f t="shared" si="1"/>
        <v>0</v>
      </c>
      <c r="E18" s="7">
        <v>0</v>
      </c>
      <c r="F18" s="7">
        <v>0</v>
      </c>
      <c r="G18" s="7">
        <v>3</v>
      </c>
    </row>
    <row r="19" ht="26.45" customHeight="1" spans="1:7">
      <c r="A19" s="14" t="s">
        <v>95</v>
      </c>
      <c r="B19" s="14" t="s">
        <v>96</v>
      </c>
      <c r="C19" s="19">
        <f t="shared" si="0"/>
        <v>1</v>
      </c>
      <c r="D19" s="7">
        <f t="shared" si="1"/>
        <v>0</v>
      </c>
      <c r="E19" s="7">
        <v>0</v>
      </c>
      <c r="F19" s="7">
        <v>0</v>
      </c>
      <c r="G19" s="7">
        <v>1</v>
      </c>
    </row>
    <row r="20" ht="26.45" customHeight="1" spans="1:7">
      <c r="A20" s="14" t="s">
        <v>97</v>
      </c>
      <c r="B20" s="14" t="s">
        <v>98</v>
      </c>
      <c r="C20" s="19">
        <f t="shared" si="0"/>
        <v>2</v>
      </c>
      <c r="D20" s="7">
        <f t="shared" si="1"/>
        <v>0</v>
      </c>
      <c r="E20" s="7">
        <v>0</v>
      </c>
      <c r="F20" s="7">
        <v>0</v>
      </c>
      <c r="G20" s="7">
        <v>2</v>
      </c>
    </row>
    <row r="21" ht="26.45" customHeight="1" spans="1:7">
      <c r="A21" s="14" t="s">
        <v>99</v>
      </c>
      <c r="B21" s="14" t="s">
        <v>77</v>
      </c>
      <c r="C21" s="19">
        <f t="shared" si="0"/>
        <v>89.54</v>
      </c>
      <c r="D21" s="7">
        <f t="shared" si="1"/>
        <v>0</v>
      </c>
      <c r="E21" s="7"/>
      <c r="F21" s="7">
        <v>0</v>
      </c>
      <c r="G21" s="7">
        <v>89.54</v>
      </c>
    </row>
    <row r="22" ht="26.45" customHeight="1" spans="1:7">
      <c r="A22" s="14" t="s">
        <v>100</v>
      </c>
      <c r="B22" s="14" t="s">
        <v>101</v>
      </c>
      <c r="C22" s="19">
        <f t="shared" si="0"/>
        <v>42</v>
      </c>
      <c r="D22" s="7">
        <f t="shared" si="1"/>
        <v>0</v>
      </c>
      <c r="E22" s="7"/>
      <c r="F22" s="7"/>
      <c r="G22" s="7">
        <v>42</v>
      </c>
    </row>
    <row r="23" ht="26.45" customHeight="1" spans="1:7">
      <c r="A23" s="14" t="s">
        <v>102</v>
      </c>
      <c r="B23" s="14" t="s">
        <v>77</v>
      </c>
      <c r="C23" s="19">
        <f t="shared" si="0"/>
        <v>5</v>
      </c>
      <c r="D23" s="7">
        <f t="shared" si="1"/>
        <v>0</v>
      </c>
      <c r="E23" s="7">
        <v>0</v>
      </c>
      <c r="F23" s="7">
        <v>0</v>
      </c>
      <c r="G23" s="7">
        <v>5</v>
      </c>
    </row>
    <row r="24" ht="26.45" customHeight="1" spans="1:7">
      <c r="A24" s="14" t="s">
        <v>103</v>
      </c>
      <c r="B24" s="14" t="s">
        <v>77</v>
      </c>
      <c r="C24" s="19">
        <f t="shared" si="0"/>
        <v>10</v>
      </c>
      <c r="D24" s="7">
        <f t="shared" si="1"/>
        <v>0</v>
      </c>
      <c r="E24" s="7">
        <v>0</v>
      </c>
      <c r="F24" s="7">
        <v>0</v>
      </c>
      <c r="G24" s="7">
        <v>10</v>
      </c>
    </row>
    <row r="25" ht="26.45" customHeight="1" spans="1:7">
      <c r="A25" s="14" t="s">
        <v>104</v>
      </c>
      <c r="B25" s="14" t="s">
        <v>105</v>
      </c>
      <c r="C25" s="19">
        <f t="shared" si="0"/>
        <v>28.8</v>
      </c>
      <c r="D25" s="7">
        <f t="shared" si="1"/>
        <v>0</v>
      </c>
      <c r="E25" s="7">
        <v>0</v>
      </c>
      <c r="F25" s="7">
        <v>0</v>
      </c>
      <c r="G25" s="7">
        <v>28.8</v>
      </c>
    </row>
    <row r="26" ht="26.45" customHeight="1" spans="1:7">
      <c r="A26" s="14" t="s">
        <v>106</v>
      </c>
      <c r="B26" s="14" t="s">
        <v>107</v>
      </c>
      <c r="C26" s="19">
        <f t="shared" si="0"/>
        <v>2.95</v>
      </c>
      <c r="D26" s="7">
        <f t="shared" si="1"/>
        <v>0</v>
      </c>
      <c r="E26" s="7">
        <v>0</v>
      </c>
      <c r="F26" s="7">
        <v>0</v>
      </c>
      <c r="G26" s="7">
        <v>2.95</v>
      </c>
    </row>
    <row r="27" customFormat="1" ht="26.45" customHeight="1" spans="1:7">
      <c r="A27" s="14" t="s">
        <v>108</v>
      </c>
      <c r="B27" s="14" t="s">
        <v>109</v>
      </c>
      <c r="C27" s="19">
        <f t="shared" si="0"/>
        <v>10</v>
      </c>
      <c r="D27" s="7">
        <f t="shared" si="1"/>
        <v>0</v>
      </c>
      <c r="E27" s="7">
        <v>0</v>
      </c>
      <c r="F27" s="7">
        <v>0</v>
      </c>
      <c r="G27" s="7">
        <v>10</v>
      </c>
    </row>
    <row r="28" ht="26.45" customHeight="1" spans="1:7">
      <c r="A28" s="14" t="s">
        <v>110</v>
      </c>
      <c r="B28" s="14" t="s">
        <v>111</v>
      </c>
      <c r="C28" s="19">
        <f t="shared" si="0"/>
        <v>4</v>
      </c>
      <c r="D28" s="7">
        <f t="shared" si="1"/>
        <v>0</v>
      </c>
      <c r="E28" s="7">
        <v>0</v>
      </c>
      <c r="F28" s="7">
        <v>0</v>
      </c>
      <c r="G28" s="7">
        <v>4</v>
      </c>
    </row>
    <row r="29" ht="26.45" customHeight="1" spans="1:7">
      <c r="A29" s="14" t="s">
        <v>112</v>
      </c>
      <c r="B29" s="14" t="s">
        <v>113</v>
      </c>
      <c r="C29" s="19">
        <f t="shared" si="0"/>
        <v>5</v>
      </c>
      <c r="D29" s="7">
        <f t="shared" si="1"/>
        <v>0</v>
      </c>
      <c r="E29" s="7">
        <v>0</v>
      </c>
      <c r="F29" s="7">
        <v>0</v>
      </c>
      <c r="G29" s="7">
        <v>5</v>
      </c>
    </row>
    <row r="30" ht="26.45" customHeight="1" spans="1:7">
      <c r="A30" s="14" t="s">
        <v>114</v>
      </c>
      <c r="B30" s="14" t="s">
        <v>115</v>
      </c>
      <c r="C30" s="19">
        <f t="shared" si="0"/>
        <v>10</v>
      </c>
      <c r="D30" s="7">
        <f t="shared" si="1"/>
        <v>0</v>
      </c>
      <c r="E30" s="7">
        <v>0</v>
      </c>
      <c r="F30" s="7">
        <v>0</v>
      </c>
      <c r="G30" s="7">
        <v>10</v>
      </c>
    </row>
    <row r="31" ht="26.45" customHeight="1" spans="1:7">
      <c r="A31" s="14" t="s">
        <v>116</v>
      </c>
      <c r="B31" s="14" t="s">
        <v>117</v>
      </c>
      <c r="C31" s="19">
        <f t="shared" si="0"/>
        <v>34</v>
      </c>
      <c r="D31" s="7">
        <f t="shared" si="1"/>
        <v>0</v>
      </c>
      <c r="E31" s="7">
        <v>0</v>
      </c>
      <c r="F31" s="7">
        <v>0</v>
      </c>
      <c r="G31" s="7">
        <v>34</v>
      </c>
    </row>
    <row r="32" ht="26.45" customHeight="1" spans="1:7">
      <c r="A32" s="14" t="s">
        <v>118</v>
      </c>
      <c r="B32" s="14" t="s">
        <v>119</v>
      </c>
      <c r="C32" s="19">
        <f t="shared" si="0"/>
        <v>16</v>
      </c>
      <c r="D32" s="7">
        <f t="shared" si="1"/>
        <v>0</v>
      </c>
      <c r="E32" s="7">
        <v>0</v>
      </c>
      <c r="F32" s="7">
        <v>0</v>
      </c>
      <c r="G32" s="7">
        <v>16</v>
      </c>
    </row>
    <row r="33" ht="26.45" customHeight="1" spans="1:7">
      <c r="A33" s="14" t="s">
        <v>120</v>
      </c>
      <c r="B33" s="14" t="s">
        <v>121</v>
      </c>
      <c r="C33" s="19">
        <f t="shared" si="0"/>
        <v>10</v>
      </c>
      <c r="D33" s="7">
        <f t="shared" si="1"/>
        <v>0</v>
      </c>
      <c r="E33" s="7">
        <v>0</v>
      </c>
      <c r="F33" s="7">
        <v>0</v>
      </c>
      <c r="G33" s="7">
        <v>10</v>
      </c>
    </row>
    <row r="34" ht="26.45" customHeight="1" spans="1:7">
      <c r="A34" s="20">
        <v>2070308</v>
      </c>
      <c r="B34" s="20" t="s">
        <v>122</v>
      </c>
      <c r="C34" s="19">
        <f t="shared" si="0"/>
        <v>4</v>
      </c>
      <c r="D34" s="7">
        <f t="shared" si="1"/>
        <v>0</v>
      </c>
      <c r="E34" s="7">
        <v>0</v>
      </c>
      <c r="F34" s="7">
        <v>0</v>
      </c>
      <c r="G34" s="7">
        <v>4</v>
      </c>
    </row>
    <row r="35" ht="26.45" customHeight="1" spans="1:7">
      <c r="A35" s="14" t="s">
        <v>123</v>
      </c>
      <c r="B35" s="14" t="s">
        <v>124</v>
      </c>
      <c r="C35" s="19">
        <f t="shared" si="0"/>
        <v>9.25</v>
      </c>
      <c r="D35" s="7">
        <f t="shared" si="1"/>
        <v>0</v>
      </c>
      <c r="E35" s="7">
        <v>0</v>
      </c>
      <c r="F35" s="7">
        <v>0</v>
      </c>
      <c r="G35" s="7">
        <v>9.25</v>
      </c>
    </row>
    <row r="36" ht="26.45" customHeight="1" spans="1:7">
      <c r="A36" s="20">
        <v>2080199</v>
      </c>
      <c r="B36" s="14" t="s">
        <v>125</v>
      </c>
      <c r="C36" s="19">
        <f t="shared" si="0"/>
        <v>0.27</v>
      </c>
      <c r="D36" s="7">
        <f t="shared" si="1"/>
        <v>0.27</v>
      </c>
      <c r="E36" s="7">
        <v>0.27</v>
      </c>
      <c r="F36" s="7"/>
      <c r="G36" s="7"/>
    </row>
    <row r="37" ht="26.45" customHeight="1" spans="1:7">
      <c r="A37" s="14" t="s">
        <v>126</v>
      </c>
      <c r="B37" s="14" t="s">
        <v>127</v>
      </c>
      <c r="C37" s="19">
        <f t="shared" si="0"/>
        <v>9</v>
      </c>
      <c r="D37" s="7">
        <f t="shared" si="1"/>
        <v>0</v>
      </c>
      <c r="E37" s="7">
        <v>0</v>
      </c>
      <c r="F37" s="7">
        <v>0</v>
      </c>
      <c r="G37" s="7">
        <v>9</v>
      </c>
    </row>
    <row r="38" ht="26.45" customHeight="1" spans="1:7">
      <c r="A38" s="14" t="s">
        <v>128</v>
      </c>
      <c r="B38" s="14" t="s">
        <v>129</v>
      </c>
      <c r="C38" s="19">
        <f t="shared" si="0"/>
        <v>266.51</v>
      </c>
      <c r="D38" s="7">
        <f t="shared" si="1"/>
        <v>262.91</v>
      </c>
      <c r="E38" s="7">
        <v>262.91</v>
      </c>
      <c r="F38" s="7">
        <v>0</v>
      </c>
      <c r="G38" s="7">
        <v>3.6</v>
      </c>
    </row>
    <row r="39" ht="26.45" customHeight="1" spans="1:7">
      <c r="A39" s="14" t="s">
        <v>130</v>
      </c>
      <c r="B39" s="14" t="s">
        <v>131</v>
      </c>
      <c r="C39" s="19">
        <f t="shared" si="0"/>
        <v>156.46</v>
      </c>
      <c r="D39" s="7">
        <f t="shared" si="1"/>
        <v>156.46</v>
      </c>
      <c r="E39" s="7">
        <v>156.46</v>
      </c>
      <c r="F39" s="7">
        <v>0</v>
      </c>
      <c r="G39" s="7">
        <v>0</v>
      </c>
    </row>
    <row r="40" ht="26.45" customHeight="1" spans="1:7">
      <c r="A40" s="14" t="s">
        <v>132</v>
      </c>
      <c r="B40" s="14" t="s">
        <v>133</v>
      </c>
      <c r="C40" s="19">
        <f t="shared" ref="C40:C71" si="2">D40+G40</f>
        <v>78.15</v>
      </c>
      <c r="D40" s="7">
        <f t="shared" ref="D40:D71" si="3">E40+F40</f>
        <v>78.15</v>
      </c>
      <c r="E40" s="7">
        <v>78.15</v>
      </c>
      <c r="F40" s="7">
        <v>0</v>
      </c>
      <c r="G40" s="7">
        <v>0</v>
      </c>
    </row>
    <row r="41" ht="26.45" customHeight="1" spans="1:7">
      <c r="A41" s="14" t="s">
        <v>134</v>
      </c>
      <c r="B41" s="14" t="s">
        <v>135</v>
      </c>
      <c r="C41" s="19">
        <f t="shared" si="2"/>
        <v>25.35</v>
      </c>
      <c r="D41" s="7">
        <f t="shared" si="3"/>
        <v>0</v>
      </c>
      <c r="E41" s="7">
        <v>0</v>
      </c>
      <c r="F41" s="7">
        <v>0</v>
      </c>
      <c r="G41" s="7">
        <v>25.35</v>
      </c>
    </row>
    <row r="42" ht="26.45" customHeight="1" spans="1:7">
      <c r="A42" s="14" t="s">
        <v>136</v>
      </c>
      <c r="B42" s="14" t="s">
        <v>137</v>
      </c>
      <c r="C42" s="19">
        <f t="shared" si="2"/>
        <v>0.65</v>
      </c>
      <c r="D42" s="7">
        <f t="shared" si="3"/>
        <v>0</v>
      </c>
      <c r="E42" s="7"/>
      <c r="F42" s="7">
        <v>0</v>
      </c>
      <c r="G42" s="7">
        <v>0.65</v>
      </c>
    </row>
    <row r="43" ht="26.45" customHeight="1" spans="1:7">
      <c r="A43" s="14" t="s">
        <v>138</v>
      </c>
      <c r="B43" s="14" t="s">
        <v>139</v>
      </c>
      <c r="C43" s="19">
        <f t="shared" si="2"/>
        <v>25.56</v>
      </c>
      <c r="D43" s="7">
        <f t="shared" si="3"/>
        <v>0</v>
      </c>
      <c r="E43" s="7">
        <v>0</v>
      </c>
      <c r="F43" s="7">
        <v>0</v>
      </c>
      <c r="G43" s="7">
        <v>25.56</v>
      </c>
    </row>
    <row r="44" ht="26.45" customHeight="1" spans="1:7">
      <c r="A44" s="14" t="s">
        <v>140</v>
      </c>
      <c r="B44" s="14" t="s">
        <v>141</v>
      </c>
      <c r="C44" s="19">
        <f t="shared" si="2"/>
        <v>3.28</v>
      </c>
      <c r="D44" s="7">
        <f t="shared" si="3"/>
        <v>0</v>
      </c>
      <c r="E44" s="7">
        <v>0</v>
      </c>
      <c r="F44" s="7">
        <v>0</v>
      </c>
      <c r="G44" s="7">
        <v>3.28</v>
      </c>
    </row>
    <row r="45" ht="26.45" customHeight="1" spans="1:7">
      <c r="A45" s="14" t="s">
        <v>142</v>
      </c>
      <c r="B45" s="14" t="s">
        <v>143</v>
      </c>
      <c r="C45" s="19">
        <f t="shared" si="2"/>
        <v>48.06</v>
      </c>
      <c r="D45" s="7">
        <f t="shared" si="3"/>
        <v>0</v>
      </c>
      <c r="E45" s="7">
        <v>0</v>
      </c>
      <c r="F45" s="7">
        <v>0</v>
      </c>
      <c r="G45" s="7">
        <v>48.06</v>
      </c>
    </row>
    <row r="46" ht="26.45" customHeight="1" spans="1:7">
      <c r="A46" s="14" t="s">
        <v>144</v>
      </c>
      <c r="B46" s="14" t="s">
        <v>145</v>
      </c>
      <c r="C46" s="19">
        <f t="shared" si="2"/>
        <v>11.2</v>
      </c>
      <c r="D46" s="7">
        <f t="shared" si="3"/>
        <v>0</v>
      </c>
      <c r="E46" s="7">
        <v>0</v>
      </c>
      <c r="F46" s="7">
        <v>0</v>
      </c>
      <c r="G46" s="7">
        <v>11.2</v>
      </c>
    </row>
    <row r="47" ht="26.45" customHeight="1" spans="1:7">
      <c r="A47" s="14" t="s">
        <v>146</v>
      </c>
      <c r="B47" s="14" t="s">
        <v>147</v>
      </c>
      <c r="C47" s="19">
        <f t="shared" si="2"/>
        <v>20</v>
      </c>
      <c r="D47" s="7">
        <f t="shared" si="3"/>
        <v>0</v>
      </c>
      <c r="E47" s="7">
        <v>0</v>
      </c>
      <c r="F47" s="7">
        <v>0</v>
      </c>
      <c r="G47" s="7">
        <v>20</v>
      </c>
    </row>
    <row r="48" ht="26.45" customHeight="1" spans="1:7">
      <c r="A48" s="14" t="s">
        <v>152</v>
      </c>
      <c r="B48" s="14" t="s">
        <v>153</v>
      </c>
      <c r="C48" s="19">
        <f t="shared" si="2"/>
        <v>51.8</v>
      </c>
      <c r="D48" s="7">
        <f t="shared" si="3"/>
        <v>0</v>
      </c>
      <c r="E48" s="7">
        <v>0</v>
      </c>
      <c r="F48" s="7">
        <v>0</v>
      </c>
      <c r="G48" s="7">
        <v>51.8</v>
      </c>
    </row>
    <row r="49" ht="26.45" customHeight="1" spans="1:7">
      <c r="A49" s="14" t="s">
        <v>154</v>
      </c>
      <c r="B49" s="14" t="s">
        <v>155</v>
      </c>
      <c r="C49" s="19">
        <f t="shared" si="2"/>
        <v>52.56</v>
      </c>
      <c r="D49" s="7">
        <f t="shared" si="3"/>
        <v>0</v>
      </c>
      <c r="E49" s="7">
        <v>0</v>
      </c>
      <c r="F49" s="7">
        <v>0</v>
      </c>
      <c r="G49" s="7">
        <v>52.56</v>
      </c>
    </row>
    <row r="50" ht="26.45" customHeight="1" spans="1:7">
      <c r="A50" s="14" t="s">
        <v>156</v>
      </c>
      <c r="B50" s="14" t="s">
        <v>157</v>
      </c>
      <c r="C50" s="19">
        <f t="shared" si="2"/>
        <v>12.5</v>
      </c>
      <c r="D50" s="7">
        <f t="shared" si="3"/>
        <v>0</v>
      </c>
      <c r="E50" s="7"/>
      <c r="F50" s="7">
        <v>0</v>
      </c>
      <c r="G50" s="7">
        <v>12.5</v>
      </c>
    </row>
    <row r="51" ht="26.45" customHeight="1" spans="1:7">
      <c r="A51" s="14" t="s">
        <v>158</v>
      </c>
      <c r="B51" s="14" t="s">
        <v>159</v>
      </c>
      <c r="C51" s="19">
        <f t="shared" si="2"/>
        <v>220.4</v>
      </c>
      <c r="D51" s="7">
        <f t="shared" si="3"/>
        <v>0</v>
      </c>
      <c r="E51" s="7">
        <v>0</v>
      </c>
      <c r="F51" s="7">
        <v>0</v>
      </c>
      <c r="G51" s="7">
        <v>220.4</v>
      </c>
    </row>
    <row r="52" ht="26.45" customHeight="1" spans="1:7">
      <c r="A52" s="14" t="s">
        <v>160</v>
      </c>
      <c r="B52" s="14" t="s">
        <v>161</v>
      </c>
      <c r="C52" s="19">
        <f t="shared" si="2"/>
        <v>1.6</v>
      </c>
      <c r="D52" s="7">
        <f t="shared" si="3"/>
        <v>0</v>
      </c>
      <c r="E52" s="7">
        <v>0</v>
      </c>
      <c r="F52" s="7">
        <v>0</v>
      </c>
      <c r="G52" s="7">
        <v>1.6</v>
      </c>
    </row>
    <row r="53" ht="26.45" customHeight="1" spans="1:7">
      <c r="A53" s="14" t="s">
        <v>162</v>
      </c>
      <c r="B53" s="14" t="s">
        <v>163</v>
      </c>
      <c r="C53" s="19">
        <f t="shared" si="2"/>
        <v>122.79</v>
      </c>
      <c r="D53" s="7">
        <f t="shared" si="3"/>
        <v>122.79</v>
      </c>
      <c r="E53" s="7">
        <v>122.79</v>
      </c>
      <c r="F53" s="7">
        <v>0</v>
      </c>
      <c r="G53" s="7">
        <v>0</v>
      </c>
    </row>
    <row r="54" ht="26.45" customHeight="1" spans="1:7">
      <c r="A54" s="20">
        <v>2101103</v>
      </c>
      <c r="B54" s="14" t="s">
        <v>164</v>
      </c>
      <c r="C54" s="19">
        <f t="shared" si="2"/>
        <v>25.75</v>
      </c>
      <c r="D54" s="7">
        <f t="shared" si="3"/>
        <v>25.75</v>
      </c>
      <c r="E54" s="7">
        <v>25.75</v>
      </c>
      <c r="F54" s="7"/>
      <c r="G54" s="7"/>
    </row>
    <row r="55" ht="26.45" customHeight="1" spans="1:7">
      <c r="A55" s="20">
        <v>2101199</v>
      </c>
      <c r="B55" s="14" t="s">
        <v>165</v>
      </c>
      <c r="C55" s="19">
        <f t="shared" si="2"/>
        <v>11.81</v>
      </c>
      <c r="D55" s="7">
        <f t="shared" si="3"/>
        <v>11.81</v>
      </c>
      <c r="E55" s="7">
        <v>11.81</v>
      </c>
      <c r="F55" s="7"/>
      <c r="G55" s="7"/>
    </row>
    <row r="56" ht="26.45" customHeight="1" spans="1:7">
      <c r="A56" s="14" t="s">
        <v>166</v>
      </c>
      <c r="B56" s="14" t="s">
        <v>167</v>
      </c>
      <c r="C56" s="19">
        <f t="shared" si="2"/>
        <v>30</v>
      </c>
      <c r="D56" s="7">
        <f t="shared" si="3"/>
        <v>0</v>
      </c>
      <c r="E56" s="7">
        <v>0</v>
      </c>
      <c r="F56" s="7">
        <v>0</v>
      </c>
      <c r="G56" s="7">
        <v>30</v>
      </c>
    </row>
    <row r="57" ht="26.45" customHeight="1" spans="1:7">
      <c r="A57" s="14" t="s">
        <v>168</v>
      </c>
      <c r="B57" s="14" t="s">
        <v>169</v>
      </c>
      <c r="C57" s="19">
        <f t="shared" si="2"/>
        <v>5</v>
      </c>
      <c r="D57" s="7">
        <f t="shared" si="3"/>
        <v>0</v>
      </c>
      <c r="E57" s="7">
        <v>0</v>
      </c>
      <c r="F57" s="7">
        <v>0</v>
      </c>
      <c r="G57" s="7">
        <v>5</v>
      </c>
    </row>
    <row r="58" ht="26.45" customHeight="1" spans="1:7">
      <c r="A58" s="14" t="s">
        <v>170</v>
      </c>
      <c r="B58" s="14" t="s">
        <v>171</v>
      </c>
      <c r="C58" s="19">
        <f t="shared" si="2"/>
        <v>53</v>
      </c>
      <c r="D58" s="7">
        <f t="shared" si="3"/>
        <v>0</v>
      </c>
      <c r="E58" s="7">
        <v>0</v>
      </c>
      <c r="F58" s="7">
        <v>0</v>
      </c>
      <c r="G58" s="7">
        <v>53</v>
      </c>
    </row>
    <row r="59" ht="26.45" customHeight="1" spans="1:7">
      <c r="A59" s="14" t="s">
        <v>172</v>
      </c>
      <c r="B59" s="14" t="s">
        <v>173</v>
      </c>
      <c r="C59" s="19">
        <f t="shared" si="2"/>
        <v>70</v>
      </c>
      <c r="D59" s="7">
        <f t="shared" si="3"/>
        <v>0</v>
      </c>
      <c r="E59" s="7">
        <v>0</v>
      </c>
      <c r="F59" s="7">
        <v>0</v>
      </c>
      <c r="G59" s="7">
        <v>70</v>
      </c>
    </row>
    <row r="60" ht="26.45" customHeight="1" spans="1:7">
      <c r="A60" s="14" t="s">
        <v>174</v>
      </c>
      <c r="B60" s="14" t="s">
        <v>175</v>
      </c>
      <c r="C60" s="19">
        <f t="shared" si="2"/>
        <v>28</v>
      </c>
      <c r="D60" s="7">
        <f t="shared" si="3"/>
        <v>0</v>
      </c>
      <c r="E60" s="7">
        <v>0</v>
      </c>
      <c r="F60" s="7">
        <v>0</v>
      </c>
      <c r="G60" s="7">
        <v>28</v>
      </c>
    </row>
    <row r="61" ht="26.45" customHeight="1" spans="1:7">
      <c r="A61" s="14" t="s">
        <v>176</v>
      </c>
      <c r="B61" s="14" t="s">
        <v>177</v>
      </c>
      <c r="C61" s="19">
        <f t="shared" si="2"/>
        <v>28</v>
      </c>
      <c r="D61" s="7">
        <f t="shared" si="3"/>
        <v>0</v>
      </c>
      <c r="E61" s="7">
        <v>0</v>
      </c>
      <c r="F61" s="7">
        <v>0</v>
      </c>
      <c r="G61" s="7">
        <v>28</v>
      </c>
    </row>
    <row r="62" ht="26.45" customHeight="1" spans="1:7">
      <c r="A62" s="14" t="s">
        <v>178</v>
      </c>
      <c r="B62" s="14" t="s">
        <v>179</v>
      </c>
      <c r="C62" s="19">
        <f t="shared" si="2"/>
        <v>500</v>
      </c>
      <c r="D62" s="7">
        <f t="shared" si="3"/>
        <v>0</v>
      </c>
      <c r="E62" s="7">
        <v>0</v>
      </c>
      <c r="F62" s="7">
        <v>0</v>
      </c>
      <c r="G62" s="7">
        <v>500</v>
      </c>
    </row>
    <row r="63" ht="26.45" customHeight="1" spans="1:7">
      <c r="A63" s="14" t="s">
        <v>180</v>
      </c>
      <c r="B63" s="14" t="s">
        <v>181</v>
      </c>
      <c r="C63" s="19">
        <f t="shared" si="2"/>
        <v>200</v>
      </c>
      <c r="D63" s="7">
        <f t="shared" si="3"/>
        <v>0</v>
      </c>
      <c r="E63" s="7">
        <v>0</v>
      </c>
      <c r="F63" s="7">
        <v>0</v>
      </c>
      <c r="G63" s="7">
        <v>200</v>
      </c>
    </row>
    <row r="64" ht="26.45" customHeight="1" spans="1:7">
      <c r="A64" s="14" t="s">
        <v>182</v>
      </c>
      <c r="B64" s="14" t="s">
        <v>183</v>
      </c>
      <c r="C64" s="19">
        <f t="shared" si="2"/>
        <v>848.59</v>
      </c>
      <c r="D64" s="7">
        <f t="shared" si="3"/>
        <v>0</v>
      </c>
      <c r="E64" s="7">
        <v>0</v>
      </c>
      <c r="F64" s="7">
        <v>0</v>
      </c>
      <c r="G64" s="7">
        <v>848.59</v>
      </c>
    </row>
    <row r="65" ht="26.45" customHeight="1" spans="1:7">
      <c r="A65" s="14" t="s">
        <v>184</v>
      </c>
      <c r="B65" s="14" t="s">
        <v>185</v>
      </c>
      <c r="C65" s="19">
        <f t="shared" si="2"/>
        <v>149.79</v>
      </c>
      <c r="D65" s="7">
        <f t="shared" si="3"/>
        <v>0</v>
      </c>
      <c r="E65" s="7"/>
      <c r="F65" s="7"/>
      <c r="G65" s="7">
        <v>149.79</v>
      </c>
    </row>
    <row r="66" ht="26.45" customHeight="1" spans="1:7">
      <c r="A66" s="14" t="s">
        <v>201</v>
      </c>
      <c r="B66" s="14" t="s">
        <v>202</v>
      </c>
      <c r="C66" s="19">
        <f t="shared" si="2"/>
        <v>30.6</v>
      </c>
      <c r="D66" s="7">
        <f t="shared" si="3"/>
        <v>0</v>
      </c>
      <c r="E66" s="7">
        <v>0</v>
      </c>
      <c r="F66" s="7">
        <v>0</v>
      </c>
      <c r="G66" s="7">
        <v>30.6</v>
      </c>
    </row>
    <row r="67" ht="26.45" customHeight="1" spans="1:7">
      <c r="A67" s="14" t="s">
        <v>203</v>
      </c>
      <c r="B67" s="14" t="s">
        <v>204</v>
      </c>
      <c r="C67" s="19">
        <f t="shared" si="2"/>
        <v>120</v>
      </c>
      <c r="D67" s="7">
        <f t="shared" si="3"/>
        <v>0</v>
      </c>
      <c r="E67" s="7">
        <v>0</v>
      </c>
      <c r="F67" s="7">
        <v>0</v>
      </c>
      <c r="G67" s="7">
        <v>120</v>
      </c>
    </row>
    <row r="68" ht="26.45" customHeight="1" spans="1:7">
      <c r="A68" s="14" t="s">
        <v>205</v>
      </c>
      <c r="B68" s="14" t="s">
        <v>206</v>
      </c>
      <c r="C68" s="19">
        <f t="shared" si="2"/>
        <v>50</v>
      </c>
      <c r="D68" s="7">
        <f t="shared" si="3"/>
        <v>0</v>
      </c>
      <c r="E68" s="7">
        <v>0</v>
      </c>
      <c r="F68" s="7">
        <v>0</v>
      </c>
      <c r="G68" s="7">
        <v>50</v>
      </c>
    </row>
    <row r="69" ht="26.45" customHeight="1" spans="1:7">
      <c r="A69" s="13" t="s">
        <v>207</v>
      </c>
      <c r="B69" s="13" t="s">
        <v>208</v>
      </c>
      <c r="C69" s="19">
        <f t="shared" si="2"/>
        <v>345</v>
      </c>
      <c r="D69" s="7">
        <f t="shared" si="3"/>
        <v>0</v>
      </c>
      <c r="E69" s="12">
        <v>0</v>
      </c>
      <c r="F69" s="12">
        <v>0</v>
      </c>
      <c r="G69" s="12">
        <v>345</v>
      </c>
    </row>
    <row r="70" ht="26.45" customHeight="1" spans="1:7">
      <c r="A70" s="13" t="s">
        <v>209</v>
      </c>
      <c r="B70" s="13" t="s">
        <v>210</v>
      </c>
      <c r="C70" s="19">
        <f t="shared" si="2"/>
        <v>47</v>
      </c>
      <c r="D70" s="7">
        <f t="shared" si="3"/>
        <v>0</v>
      </c>
      <c r="E70" s="12">
        <v>0</v>
      </c>
      <c r="F70" s="12">
        <v>0</v>
      </c>
      <c r="G70" s="12">
        <v>47</v>
      </c>
    </row>
    <row r="71" ht="26.45" customHeight="1" spans="1:7">
      <c r="A71" s="14" t="s">
        <v>211</v>
      </c>
      <c r="B71" s="14" t="s">
        <v>212</v>
      </c>
      <c r="C71" s="19">
        <f t="shared" si="2"/>
        <v>53.36</v>
      </c>
      <c r="D71" s="7">
        <f t="shared" si="3"/>
        <v>0</v>
      </c>
      <c r="E71" s="7">
        <v>0</v>
      </c>
      <c r="F71" s="7">
        <v>0</v>
      </c>
      <c r="G71" s="7">
        <v>53.36</v>
      </c>
    </row>
    <row r="72" ht="26.45" customHeight="1" spans="1:7">
      <c r="A72" s="14" t="s">
        <v>213</v>
      </c>
      <c r="B72" s="14" t="s">
        <v>214</v>
      </c>
      <c r="C72" s="19">
        <f t="shared" ref="C72:C95" si="4">D72+G72</f>
        <v>1091.8</v>
      </c>
      <c r="D72" s="7">
        <f t="shared" ref="D72:D94" si="5">E72+F72</f>
        <v>0</v>
      </c>
      <c r="E72" s="7">
        <v>0</v>
      </c>
      <c r="F72" s="7">
        <v>0</v>
      </c>
      <c r="G72" s="7">
        <v>1091.8</v>
      </c>
    </row>
    <row r="73" ht="26.45" customHeight="1" spans="1:7">
      <c r="A73" s="13" t="s">
        <v>215</v>
      </c>
      <c r="B73" s="13" t="s">
        <v>216</v>
      </c>
      <c r="C73" s="19">
        <f t="shared" si="4"/>
        <v>5</v>
      </c>
      <c r="D73" s="7">
        <f t="shared" si="5"/>
        <v>0</v>
      </c>
      <c r="E73" s="12">
        <v>0</v>
      </c>
      <c r="F73" s="12">
        <v>0</v>
      </c>
      <c r="G73" s="12">
        <v>5</v>
      </c>
    </row>
    <row r="74" ht="26.45" customHeight="1" spans="1:7">
      <c r="A74" s="13" t="s">
        <v>217</v>
      </c>
      <c r="B74" s="13" t="s">
        <v>218</v>
      </c>
      <c r="C74" s="19">
        <f t="shared" si="4"/>
        <v>490.56</v>
      </c>
      <c r="D74" s="7">
        <f t="shared" si="5"/>
        <v>0</v>
      </c>
      <c r="E74" s="12">
        <v>0</v>
      </c>
      <c r="F74" s="12">
        <v>0</v>
      </c>
      <c r="G74" s="12">
        <v>490.56</v>
      </c>
    </row>
    <row r="75" ht="26.45" customHeight="1" spans="1:7">
      <c r="A75" s="13" t="s">
        <v>219</v>
      </c>
      <c r="B75" s="13" t="s">
        <v>220</v>
      </c>
      <c r="C75" s="19">
        <f t="shared" si="4"/>
        <v>198.9</v>
      </c>
      <c r="D75" s="7">
        <f t="shared" si="5"/>
        <v>0</v>
      </c>
      <c r="E75" s="12">
        <v>0</v>
      </c>
      <c r="F75" s="12">
        <v>0</v>
      </c>
      <c r="G75" s="12">
        <v>198.9</v>
      </c>
    </row>
    <row r="76" ht="26.45" customHeight="1" spans="1:7">
      <c r="A76" s="14" t="s">
        <v>221</v>
      </c>
      <c r="B76" s="14" t="s">
        <v>222</v>
      </c>
      <c r="C76" s="19">
        <f t="shared" si="4"/>
        <v>52.61</v>
      </c>
      <c r="D76" s="7">
        <f t="shared" si="5"/>
        <v>0</v>
      </c>
      <c r="E76" s="7">
        <v>0</v>
      </c>
      <c r="F76" s="7">
        <v>0</v>
      </c>
      <c r="G76" s="7">
        <v>52.61</v>
      </c>
    </row>
    <row r="77" ht="26.45" customHeight="1" spans="1:7">
      <c r="A77" s="13" t="s">
        <v>223</v>
      </c>
      <c r="B77" s="13" t="s">
        <v>224</v>
      </c>
      <c r="C77" s="19">
        <f t="shared" si="4"/>
        <v>154.52</v>
      </c>
      <c r="D77" s="7">
        <f t="shared" si="5"/>
        <v>0</v>
      </c>
      <c r="E77" s="12">
        <v>0</v>
      </c>
      <c r="F77" s="12">
        <v>0</v>
      </c>
      <c r="G77" s="12">
        <v>154.52</v>
      </c>
    </row>
    <row r="78" ht="26.45" customHeight="1" spans="1:7">
      <c r="A78" s="13" t="s">
        <v>225</v>
      </c>
      <c r="B78" s="13" t="s">
        <v>226</v>
      </c>
      <c r="C78" s="19">
        <f t="shared" si="4"/>
        <v>165</v>
      </c>
      <c r="D78" s="7">
        <f t="shared" si="5"/>
        <v>0</v>
      </c>
      <c r="E78" s="12">
        <v>0</v>
      </c>
      <c r="F78" s="12">
        <v>0</v>
      </c>
      <c r="G78" s="12">
        <v>165</v>
      </c>
    </row>
    <row r="79" ht="26.45" customHeight="1" spans="1:7">
      <c r="A79" s="14" t="s">
        <v>227</v>
      </c>
      <c r="B79" s="14" t="s">
        <v>228</v>
      </c>
      <c r="C79" s="19">
        <f t="shared" si="4"/>
        <v>193</v>
      </c>
      <c r="D79" s="7">
        <f t="shared" si="5"/>
        <v>0</v>
      </c>
      <c r="E79" s="7">
        <v>0</v>
      </c>
      <c r="F79" s="7">
        <v>0</v>
      </c>
      <c r="G79" s="7">
        <v>193</v>
      </c>
    </row>
    <row r="80" ht="26.45" customHeight="1" spans="1:7">
      <c r="A80" s="13" t="s">
        <v>229</v>
      </c>
      <c r="B80" s="13" t="s">
        <v>230</v>
      </c>
      <c r="C80" s="19">
        <f t="shared" si="4"/>
        <v>1166.42</v>
      </c>
      <c r="D80" s="7">
        <f t="shared" si="5"/>
        <v>0</v>
      </c>
      <c r="E80" s="12"/>
      <c r="F80" s="12">
        <v>0</v>
      </c>
      <c r="G80" s="12">
        <v>1166.42</v>
      </c>
    </row>
    <row r="81" ht="26.45" customHeight="1" spans="1:7">
      <c r="A81" s="14" t="s">
        <v>231</v>
      </c>
      <c r="B81" s="14" t="s">
        <v>232</v>
      </c>
      <c r="C81" s="19">
        <f t="shared" si="4"/>
        <v>3</v>
      </c>
      <c r="D81" s="7">
        <f t="shared" si="5"/>
        <v>0</v>
      </c>
      <c r="E81" s="7">
        <v>0</v>
      </c>
      <c r="F81" s="7">
        <v>0</v>
      </c>
      <c r="G81" s="7">
        <v>3</v>
      </c>
    </row>
    <row r="82" ht="26.45" customHeight="1" spans="1:7">
      <c r="A82" s="14" t="s">
        <v>233</v>
      </c>
      <c r="B82" s="14" t="s">
        <v>234</v>
      </c>
      <c r="C82" s="19">
        <f t="shared" si="4"/>
        <v>200</v>
      </c>
      <c r="D82" s="7">
        <f t="shared" si="5"/>
        <v>0</v>
      </c>
      <c r="E82" s="7"/>
      <c r="F82" s="7"/>
      <c r="G82" s="7">
        <v>200</v>
      </c>
    </row>
    <row r="83" ht="26.45" customHeight="1" spans="1:7">
      <c r="A83" s="13" t="s">
        <v>235</v>
      </c>
      <c r="B83" s="13" t="s">
        <v>236</v>
      </c>
      <c r="C83" s="19">
        <f t="shared" si="4"/>
        <v>2.16</v>
      </c>
      <c r="D83" s="7">
        <f t="shared" si="5"/>
        <v>0</v>
      </c>
      <c r="E83" s="12">
        <v>0</v>
      </c>
      <c r="F83" s="12">
        <v>0</v>
      </c>
      <c r="G83" s="12">
        <v>2.16</v>
      </c>
    </row>
    <row r="84" ht="26.45" customHeight="1" spans="1:7">
      <c r="A84" s="13" t="s">
        <v>237</v>
      </c>
      <c r="B84" s="13" t="s">
        <v>238</v>
      </c>
      <c r="C84" s="19">
        <f t="shared" si="4"/>
        <v>15</v>
      </c>
      <c r="D84" s="7">
        <f t="shared" si="5"/>
        <v>0</v>
      </c>
      <c r="E84" s="12">
        <v>0</v>
      </c>
      <c r="F84" s="12">
        <v>0</v>
      </c>
      <c r="G84" s="12">
        <v>15</v>
      </c>
    </row>
    <row r="85" ht="26.45" customHeight="1" spans="1:7">
      <c r="A85" s="14" t="s">
        <v>239</v>
      </c>
      <c r="B85" s="14" t="s">
        <v>240</v>
      </c>
      <c r="C85" s="19">
        <f t="shared" si="4"/>
        <v>155.2</v>
      </c>
      <c r="D85" s="7">
        <f t="shared" si="5"/>
        <v>0</v>
      </c>
      <c r="E85" s="7">
        <v>0</v>
      </c>
      <c r="F85" s="7">
        <v>0</v>
      </c>
      <c r="G85" s="7">
        <v>155.2</v>
      </c>
    </row>
    <row r="86" ht="26.45" customHeight="1" spans="1:7">
      <c r="A86" s="14" t="s">
        <v>241</v>
      </c>
      <c r="B86" s="14" t="s">
        <v>242</v>
      </c>
      <c r="C86" s="19">
        <f t="shared" si="4"/>
        <v>204.41</v>
      </c>
      <c r="D86" s="7">
        <f t="shared" si="5"/>
        <v>0</v>
      </c>
      <c r="E86" s="7">
        <v>0</v>
      </c>
      <c r="F86" s="7">
        <v>0</v>
      </c>
      <c r="G86" s="7">
        <v>204.41</v>
      </c>
    </row>
    <row r="87" ht="26.45" customHeight="1" spans="1:7">
      <c r="A87" s="14" t="s">
        <v>243</v>
      </c>
      <c r="B87" s="14" t="s">
        <v>244</v>
      </c>
      <c r="C87" s="19">
        <f t="shared" si="4"/>
        <v>80</v>
      </c>
      <c r="D87" s="7">
        <f t="shared" si="5"/>
        <v>0</v>
      </c>
      <c r="E87" s="7"/>
      <c r="F87" s="7"/>
      <c r="G87" s="7">
        <v>80</v>
      </c>
    </row>
    <row r="88" ht="26.45" customHeight="1" spans="1:7">
      <c r="A88" s="14" t="s">
        <v>245</v>
      </c>
      <c r="B88" s="14" t="s">
        <v>246</v>
      </c>
      <c r="C88" s="19">
        <f t="shared" si="4"/>
        <v>30</v>
      </c>
      <c r="D88" s="7">
        <f t="shared" si="5"/>
        <v>0</v>
      </c>
      <c r="E88" s="7">
        <v>0</v>
      </c>
      <c r="F88" s="7">
        <v>0</v>
      </c>
      <c r="G88" s="7">
        <v>30</v>
      </c>
    </row>
    <row r="89" ht="26.45" customHeight="1" spans="1:7">
      <c r="A89" s="14" t="s">
        <v>247</v>
      </c>
      <c r="B89" s="14" t="s">
        <v>248</v>
      </c>
      <c r="C89" s="19">
        <f t="shared" si="4"/>
        <v>19</v>
      </c>
      <c r="D89" s="7">
        <f t="shared" si="5"/>
        <v>0</v>
      </c>
      <c r="E89" s="7"/>
      <c r="F89" s="7"/>
      <c r="G89" s="7">
        <v>19</v>
      </c>
    </row>
    <row r="90" ht="26.45" customHeight="1" spans="1:7">
      <c r="A90" s="13" t="s">
        <v>249</v>
      </c>
      <c r="B90" s="13" t="s">
        <v>250</v>
      </c>
      <c r="C90" s="19">
        <f t="shared" si="4"/>
        <v>11</v>
      </c>
      <c r="D90" s="7">
        <f t="shared" si="5"/>
        <v>0</v>
      </c>
      <c r="E90" s="12">
        <v>0</v>
      </c>
      <c r="F90" s="12">
        <v>0</v>
      </c>
      <c r="G90" s="12">
        <v>11</v>
      </c>
    </row>
    <row r="91" ht="26.45" customHeight="1" spans="1:7">
      <c r="A91" s="13" t="s">
        <v>251</v>
      </c>
      <c r="B91" s="13" t="s">
        <v>252</v>
      </c>
      <c r="C91" s="19">
        <f t="shared" si="4"/>
        <v>303.22</v>
      </c>
      <c r="D91" s="7">
        <f t="shared" si="5"/>
        <v>303.22</v>
      </c>
      <c r="E91" s="12">
        <v>303.22</v>
      </c>
      <c r="F91" s="12">
        <v>0</v>
      </c>
      <c r="G91" s="12">
        <v>0</v>
      </c>
    </row>
    <row r="92" ht="26.45" customHeight="1" spans="1:7">
      <c r="A92" s="13" t="s">
        <v>253</v>
      </c>
      <c r="B92" s="13" t="s">
        <v>254</v>
      </c>
      <c r="C92" s="19">
        <f t="shared" si="4"/>
        <v>2.3</v>
      </c>
      <c r="D92" s="7">
        <f t="shared" si="5"/>
        <v>0</v>
      </c>
      <c r="E92" s="21">
        <v>0</v>
      </c>
      <c r="F92" s="21">
        <v>0</v>
      </c>
      <c r="G92" s="21">
        <v>2.3</v>
      </c>
    </row>
    <row r="93" ht="26.45" customHeight="1" spans="1:7">
      <c r="A93" s="16">
        <v>2210108</v>
      </c>
      <c r="B93" s="13" t="s">
        <v>255</v>
      </c>
      <c r="C93" s="19">
        <f t="shared" si="4"/>
        <v>65</v>
      </c>
      <c r="D93" s="7">
        <f t="shared" si="5"/>
        <v>0</v>
      </c>
      <c r="E93" s="21">
        <v>0</v>
      </c>
      <c r="F93" s="21">
        <v>0</v>
      </c>
      <c r="G93" s="21">
        <v>65</v>
      </c>
    </row>
    <row r="94" ht="21.55" customHeight="1" spans="1:7">
      <c r="A94" s="16">
        <v>2240109</v>
      </c>
      <c r="B94" s="13" t="s">
        <v>256</v>
      </c>
      <c r="C94" s="19">
        <f t="shared" si="4"/>
        <v>20</v>
      </c>
      <c r="D94" s="7">
        <f t="shared" si="5"/>
        <v>0</v>
      </c>
      <c r="E94" s="21">
        <v>0</v>
      </c>
      <c r="F94" s="21">
        <v>0</v>
      </c>
      <c r="G94" s="21">
        <v>20</v>
      </c>
    </row>
    <row r="95" ht="40.5" customHeight="1" spans="1:7">
      <c r="A95" s="18" t="s">
        <v>284</v>
      </c>
      <c r="B95" s="18"/>
      <c r="C95" s="19">
        <f t="shared" si="4"/>
        <v>12115.5</v>
      </c>
      <c r="D95" s="22">
        <f>SUM(D7:D94)</f>
        <v>4202.81</v>
      </c>
      <c r="E95" s="22">
        <f>SUM(E7:E94)</f>
        <v>3625.31</v>
      </c>
      <c r="F95" s="22">
        <f>SUM(F7:F94)</f>
        <v>577.5</v>
      </c>
      <c r="G95" s="22">
        <f>SUM(G7:G94)</f>
        <v>7912.69</v>
      </c>
    </row>
  </sheetData>
  <mergeCells count="6">
    <mergeCell ref="A2:G2"/>
    <mergeCell ref="A3:G3"/>
    <mergeCell ref="A4:G4"/>
    <mergeCell ref="D5:F5"/>
    <mergeCell ref="A95:B95"/>
    <mergeCell ref="G5:G6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B27" sqref="B2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285</v>
      </c>
      <c r="B2" s="2"/>
      <c r="C2" s="2"/>
      <c r="D2" s="2"/>
      <c r="E2" s="2"/>
    </row>
    <row r="3" ht="29.3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286</v>
      </c>
      <c r="B5" s="5"/>
      <c r="C5" s="5" t="s">
        <v>287</v>
      </c>
      <c r="D5" s="5"/>
      <c r="E5" s="5"/>
    </row>
    <row r="6" ht="22.8" customHeight="1" spans="1:5">
      <c r="A6" s="9" t="s">
        <v>281</v>
      </c>
      <c r="B6" s="9" t="s">
        <v>282</v>
      </c>
      <c r="C6" s="9" t="s">
        <v>62</v>
      </c>
      <c r="D6" s="9" t="s">
        <v>283</v>
      </c>
      <c r="E6" s="9" t="s">
        <v>267</v>
      </c>
    </row>
    <row r="7" ht="26.45" customHeight="1" spans="1:5">
      <c r="A7" s="10" t="s">
        <v>288</v>
      </c>
      <c r="B7" s="11" t="s">
        <v>289</v>
      </c>
      <c r="C7" s="7">
        <f>D7+E7</f>
        <v>3083.68</v>
      </c>
      <c r="D7" s="7">
        <v>3083.68</v>
      </c>
      <c r="E7" s="7"/>
    </row>
    <row r="8" ht="26.45" customHeight="1" spans="1:5">
      <c r="A8" s="10" t="s">
        <v>290</v>
      </c>
      <c r="B8" s="11" t="s">
        <v>291</v>
      </c>
      <c r="C8" s="7">
        <f>D8+E8</f>
        <v>1149.25</v>
      </c>
      <c r="D8" s="7">
        <v>1149.25</v>
      </c>
      <c r="E8" s="7"/>
    </row>
    <row r="9" ht="26.45" customHeight="1" spans="1:5">
      <c r="A9" s="10" t="s">
        <v>292</v>
      </c>
      <c r="B9" s="11" t="s">
        <v>293</v>
      </c>
      <c r="C9" s="7">
        <f t="shared" ref="C9:C17" si="0">D9+E9</f>
        <v>457.65</v>
      </c>
      <c r="D9" s="12">
        <v>457.65</v>
      </c>
      <c r="E9" s="12"/>
    </row>
    <row r="10" ht="26.45" customHeight="1" spans="1:5">
      <c r="A10" s="10" t="s">
        <v>294</v>
      </c>
      <c r="B10" s="11" t="s">
        <v>295</v>
      </c>
      <c r="C10" s="7">
        <f t="shared" si="0"/>
        <v>527.05</v>
      </c>
      <c r="D10" s="12">
        <v>527.05</v>
      </c>
      <c r="E10" s="12"/>
    </row>
    <row r="11" ht="26.45" customHeight="1" spans="1:5">
      <c r="A11" s="10" t="s">
        <v>296</v>
      </c>
      <c r="B11" s="11" t="s">
        <v>297</v>
      </c>
      <c r="C11" s="7">
        <f t="shared" si="0"/>
        <v>130</v>
      </c>
      <c r="D11" s="12">
        <v>130</v>
      </c>
      <c r="E11" s="12"/>
    </row>
    <row r="12" ht="26.45" customHeight="1" spans="1:5">
      <c r="A12" s="10" t="s">
        <v>298</v>
      </c>
      <c r="B12" s="11" t="s">
        <v>299</v>
      </c>
      <c r="C12" s="7">
        <f t="shared" si="0"/>
        <v>12.08</v>
      </c>
      <c r="D12" s="12">
        <v>12.08</v>
      </c>
      <c r="E12" s="12"/>
    </row>
    <row r="13" ht="26.45" customHeight="1" spans="1:5">
      <c r="A13" s="10" t="s">
        <v>300</v>
      </c>
      <c r="B13" s="11" t="s">
        <v>301</v>
      </c>
      <c r="C13" s="7">
        <f t="shared" si="0"/>
        <v>277.74</v>
      </c>
      <c r="D13" s="12">
        <v>277.74</v>
      </c>
      <c r="E13" s="12"/>
    </row>
    <row r="14" ht="26.45" customHeight="1" spans="1:5">
      <c r="A14" s="10" t="s">
        <v>302</v>
      </c>
      <c r="B14" s="11" t="s">
        <v>303</v>
      </c>
      <c r="C14" s="7">
        <f t="shared" si="0"/>
        <v>78.15</v>
      </c>
      <c r="D14" s="12">
        <v>78.15</v>
      </c>
      <c r="E14" s="12"/>
    </row>
    <row r="15" ht="26.45" customHeight="1" spans="1:5">
      <c r="A15" s="10" t="s">
        <v>304</v>
      </c>
      <c r="B15" s="11" t="s">
        <v>305</v>
      </c>
      <c r="C15" s="7">
        <f t="shared" si="0"/>
        <v>78.66</v>
      </c>
      <c r="D15" s="12">
        <v>78.66</v>
      </c>
      <c r="E15" s="12"/>
    </row>
    <row r="16" ht="26.45" customHeight="1" spans="1:5">
      <c r="A16" s="10" t="s">
        <v>306</v>
      </c>
      <c r="B16" s="11" t="s">
        <v>307</v>
      </c>
      <c r="C16" s="7">
        <f t="shared" si="0"/>
        <v>44.13</v>
      </c>
      <c r="D16" s="12">
        <v>44.13</v>
      </c>
      <c r="E16" s="12"/>
    </row>
    <row r="17" ht="26.45" customHeight="1" spans="1:5">
      <c r="A17" s="10" t="s">
        <v>308</v>
      </c>
      <c r="B17" s="11" t="s">
        <v>309</v>
      </c>
      <c r="C17" s="7">
        <f t="shared" si="0"/>
        <v>25.75</v>
      </c>
      <c r="D17" s="12">
        <v>25.75</v>
      </c>
      <c r="E17" s="12"/>
    </row>
    <row r="18" ht="26.45" customHeight="1" spans="1:5">
      <c r="A18" s="13" t="s">
        <v>310</v>
      </c>
      <c r="B18" s="13" t="s">
        <v>252</v>
      </c>
      <c r="C18" s="7">
        <f t="shared" ref="C18:C24" si="1">D18+E18</f>
        <v>303.22</v>
      </c>
      <c r="D18" s="12">
        <v>303.22</v>
      </c>
      <c r="E18" s="12"/>
    </row>
    <row r="19" ht="26.45" customHeight="1" spans="1:5">
      <c r="A19" s="14" t="s">
        <v>311</v>
      </c>
      <c r="B19" s="14" t="s">
        <v>312</v>
      </c>
      <c r="C19" s="7">
        <f t="shared" si="1"/>
        <v>541.63</v>
      </c>
      <c r="D19" s="7">
        <f>SUM(D20:D22)</f>
        <v>541.63</v>
      </c>
      <c r="E19" s="7"/>
    </row>
    <row r="20" ht="26.45" customHeight="1" spans="1:5">
      <c r="A20" s="13" t="s">
        <v>313</v>
      </c>
      <c r="B20" s="13" t="s">
        <v>314</v>
      </c>
      <c r="C20" s="7">
        <f t="shared" si="1"/>
        <v>8.64</v>
      </c>
      <c r="D20" s="12">
        <v>8.64</v>
      </c>
      <c r="E20" s="12"/>
    </row>
    <row r="21" ht="26.45" customHeight="1" spans="1:5">
      <c r="A21" s="13" t="s">
        <v>315</v>
      </c>
      <c r="B21" s="13" t="s">
        <v>316</v>
      </c>
      <c r="C21" s="7">
        <f t="shared" si="1"/>
        <v>517.12</v>
      </c>
      <c r="D21" s="12">
        <v>517.12</v>
      </c>
      <c r="E21" s="12"/>
    </row>
    <row r="22" ht="26.45" customHeight="1" spans="1:5">
      <c r="A22" s="13" t="s">
        <v>317</v>
      </c>
      <c r="B22" s="13" t="s">
        <v>318</v>
      </c>
      <c r="C22" s="7">
        <f t="shared" si="1"/>
        <v>15.87</v>
      </c>
      <c r="D22" s="12">
        <v>15.87</v>
      </c>
      <c r="E22" s="12"/>
    </row>
    <row r="23" ht="26.45" customHeight="1" spans="1:5">
      <c r="A23" s="13" t="s">
        <v>319</v>
      </c>
      <c r="B23" s="13" t="s">
        <v>320</v>
      </c>
      <c r="C23" s="7">
        <f t="shared" si="1"/>
        <v>577.5</v>
      </c>
      <c r="D23" s="12">
        <f>SUM(D24:D36)</f>
        <v>0</v>
      </c>
      <c r="E23" s="12">
        <f>SUM(E24:E36)</f>
        <v>577.5</v>
      </c>
    </row>
    <row r="24" ht="26.45" customHeight="1" spans="1:5">
      <c r="A24" s="15">
        <v>30201</v>
      </c>
      <c r="B24" s="16" t="s">
        <v>321</v>
      </c>
      <c r="C24" s="7">
        <f t="shared" ref="C24:C37" si="2">D24+E24</f>
        <v>153.39</v>
      </c>
      <c r="D24" s="12"/>
      <c r="E24" s="12">
        <v>153.39</v>
      </c>
    </row>
    <row r="25" ht="26.45" customHeight="1" spans="1:5">
      <c r="A25" s="15">
        <v>30205</v>
      </c>
      <c r="B25" s="16" t="s">
        <v>322</v>
      </c>
      <c r="C25" s="7">
        <f t="shared" si="2"/>
        <v>6.2</v>
      </c>
      <c r="D25" s="12"/>
      <c r="E25" s="12">
        <v>6.2</v>
      </c>
    </row>
    <row r="26" ht="26.45" customHeight="1" spans="1:5">
      <c r="A26" s="15">
        <v>30206</v>
      </c>
      <c r="B26" s="16" t="s">
        <v>323</v>
      </c>
      <c r="C26" s="7">
        <f t="shared" si="2"/>
        <v>45</v>
      </c>
      <c r="D26" s="12"/>
      <c r="E26" s="12">
        <v>45</v>
      </c>
    </row>
    <row r="27" ht="26.45" customHeight="1" spans="1:5">
      <c r="A27" s="15">
        <v>30209</v>
      </c>
      <c r="B27" s="16" t="s">
        <v>324</v>
      </c>
      <c r="C27" s="7">
        <f t="shared" si="2"/>
        <v>13</v>
      </c>
      <c r="D27" s="12"/>
      <c r="E27" s="12">
        <v>13</v>
      </c>
    </row>
    <row r="28" ht="26.45" customHeight="1" spans="1:5">
      <c r="A28" s="15">
        <v>30212</v>
      </c>
      <c r="B28" s="16" t="s">
        <v>325</v>
      </c>
      <c r="C28" s="7">
        <f t="shared" si="2"/>
        <v>0</v>
      </c>
      <c r="D28" s="12"/>
      <c r="E28" s="12">
        <v>0</v>
      </c>
    </row>
    <row r="29" ht="26.45" customHeight="1" spans="1:5">
      <c r="A29" s="15">
        <v>30213</v>
      </c>
      <c r="B29" s="16" t="s">
        <v>326</v>
      </c>
      <c r="C29" s="7">
        <f t="shared" si="2"/>
        <v>88</v>
      </c>
      <c r="D29" s="12"/>
      <c r="E29" s="12">
        <v>88</v>
      </c>
    </row>
    <row r="30" ht="26.45" customHeight="1" spans="1:5">
      <c r="A30" s="15">
        <v>30215</v>
      </c>
      <c r="B30" s="16" t="s">
        <v>327</v>
      </c>
      <c r="C30" s="7">
        <f t="shared" si="2"/>
        <v>5.45</v>
      </c>
      <c r="D30" s="12"/>
      <c r="E30" s="12">
        <v>5.45</v>
      </c>
    </row>
    <row r="31" ht="26.45" customHeight="1" spans="1:5">
      <c r="A31" s="15">
        <v>30216</v>
      </c>
      <c r="B31" s="16" t="s">
        <v>328</v>
      </c>
      <c r="C31" s="7">
        <f t="shared" si="2"/>
        <v>7.12</v>
      </c>
      <c r="D31" s="12"/>
      <c r="E31" s="12">
        <v>7.12</v>
      </c>
    </row>
    <row r="32" ht="26.45" customHeight="1" spans="1:5">
      <c r="A32" s="15">
        <v>30217</v>
      </c>
      <c r="B32" s="16" t="s">
        <v>329</v>
      </c>
      <c r="C32" s="7">
        <f t="shared" si="2"/>
        <v>0</v>
      </c>
      <c r="D32" s="12"/>
      <c r="E32" s="12">
        <v>0</v>
      </c>
    </row>
    <row r="33" ht="26.45" customHeight="1" spans="1:5">
      <c r="A33" s="15">
        <v>30226</v>
      </c>
      <c r="B33" s="16" t="s">
        <v>330</v>
      </c>
      <c r="C33" s="7">
        <f t="shared" si="2"/>
        <v>56.05</v>
      </c>
      <c r="D33" s="12"/>
      <c r="E33" s="12">
        <v>56.05</v>
      </c>
    </row>
    <row r="34" ht="26.45" customHeight="1" spans="1:5">
      <c r="A34" s="15">
        <v>30227</v>
      </c>
      <c r="B34" s="16" t="s">
        <v>331</v>
      </c>
      <c r="C34" s="7">
        <f t="shared" si="2"/>
        <v>81.7</v>
      </c>
      <c r="D34" s="12"/>
      <c r="E34" s="12">
        <v>81.7</v>
      </c>
    </row>
    <row r="35" ht="26.45" customHeight="1" spans="1:5">
      <c r="A35" s="15">
        <v>30231</v>
      </c>
      <c r="B35" s="16" t="s">
        <v>332</v>
      </c>
      <c r="C35" s="7">
        <f t="shared" si="2"/>
        <v>15</v>
      </c>
      <c r="D35" s="12"/>
      <c r="E35" s="12">
        <v>15</v>
      </c>
    </row>
    <row r="36" ht="26.45" customHeight="1" spans="1:5">
      <c r="A36" s="15">
        <v>30299</v>
      </c>
      <c r="B36" s="14" t="s">
        <v>333</v>
      </c>
      <c r="C36" s="7">
        <f t="shared" si="2"/>
        <v>106.59</v>
      </c>
      <c r="D36" s="7"/>
      <c r="E36" s="7">
        <v>106.59</v>
      </c>
    </row>
    <row r="37" ht="26.45" customHeight="1" spans="1:5">
      <c r="A37" s="13"/>
      <c r="B37" s="13"/>
      <c r="C37" s="12"/>
      <c r="D37" s="12"/>
      <c r="E37" s="12"/>
    </row>
    <row r="38" ht="22.8" customHeight="1" spans="1:5">
      <c r="A38" s="5" t="s">
        <v>334</v>
      </c>
      <c r="B38" s="5"/>
      <c r="C38" s="17">
        <f>C7+C19+C23</f>
        <v>4202.81</v>
      </c>
      <c r="D38" s="17">
        <f>D7+D19+D23</f>
        <v>3625.31</v>
      </c>
      <c r="E38" s="17">
        <f>E7+E19+E23</f>
        <v>577.5</v>
      </c>
    </row>
  </sheetData>
  <mergeCells count="6">
    <mergeCell ref="A2:E2"/>
    <mergeCell ref="A3:E3"/>
    <mergeCell ref="A4:E4"/>
    <mergeCell ref="A5:B5"/>
    <mergeCell ref="C5:E5"/>
    <mergeCell ref="A38:B38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9" sqref="G9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335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55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336</v>
      </c>
      <c r="D5" s="5"/>
      <c r="E5" s="5"/>
      <c r="F5" s="5"/>
      <c r="G5" s="5"/>
      <c r="H5" s="5"/>
    </row>
    <row r="6" ht="30.15" customHeight="1" spans="1:8">
      <c r="A6" s="5" t="s">
        <v>337</v>
      </c>
      <c r="B6" s="5" t="s">
        <v>338</v>
      </c>
      <c r="C6" s="5" t="s">
        <v>339</v>
      </c>
      <c r="D6" s="5" t="s">
        <v>340</v>
      </c>
      <c r="E6" s="5" t="s">
        <v>341</v>
      </c>
      <c r="F6" s="5"/>
      <c r="G6" s="5"/>
      <c r="H6" s="5" t="s">
        <v>329</v>
      </c>
    </row>
    <row r="7" ht="30.15" customHeight="1" spans="1:8">
      <c r="A7" s="5"/>
      <c r="B7" s="5"/>
      <c r="C7" s="5"/>
      <c r="D7" s="5"/>
      <c r="E7" s="5" t="s">
        <v>71</v>
      </c>
      <c r="F7" s="5" t="s">
        <v>342</v>
      </c>
      <c r="G7" s="5" t="s">
        <v>343</v>
      </c>
      <c r="H7" s="5"/>
    </row>
    <row r="8" ht="26.05" customHeight="1" spans="1:8">
      <c r="A8" s="5" t="s">
        <v>74</v>
      </c>
      <c r="B8" s="5"/>
      <c r="C8" s="8">
        <f>D8+E8+H8</f>
        <v>15</v>
      </c>
      <c r="D8" s="8"/>
      <c r="E8" s="8">
        <f>F8+G8</f>
        <v>15</v>
      </c>
      <c r="F8" s="8"/>
      <c r="G8" s="8">
        <v>15</v>
      </c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E20"/>
  <sheetViews>
    <sheetView showZeros="0" workbookViewId="0">
      <selection activeCell="E17" sqref="E17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344</v>
      </c>
      <c r="B2" s="2"/>
      <c r="C2" s="2"/>
      <c r="D2" s="2"/>
      <c r="E2" s="2"/>
    </row>
    <row r="3" ht="29.3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281</v>
      </c>
      <c r="B5" s="5" t="s">
        <v>282</v>
      </c>
      <c r="C5" s="5" t="s">
        <v>345</v>
      </c>
      <c r="D5" s="5"/>
      <c r="E5" s="5"/>
    </row>
    <row r="6" ht="22.8" customHeight="1" spans="1:5">
      <c r="A6" s="5"/>
      <c r="B6" s="5"/>
      <c r="C6" s="5" t="s">
        <v>62</v>
      </c>
      <c r="D6" s="5" t="s">
        <v>264</v>
      </c>
      <c r="E6" s="5" t="s">
        <v>265</v>
      </c>
    </row>
    <row r="7" ht="26.45" customHeight="1" spans="1:5">
      <c r="A7" s="6" t="s">
        <v>148</v>
      </c>
      <c r="B7" s="6" t="s">
        <v>149</v>
      </c>
      <c r="C7" s="7">
        <f t="shared" ref="C7:C18" si="0">D7+E7</f>
        <v>40</v>
      </c>
      <c r="D7" s="7"/>
      <c r="E7" s="7">
        <v>40</v>
      </c>
    </row>
    <row r="8" ht="26.45" customHeight="1" spans="1:5">
      <c r="A8" s="6" t="s">
        <v>150</v>
      </c>
      <c r="B8" s="6" t="s">
        <v>151</v>
      </c>
      <c r="C8" s="7">
        <f t="shared" si="0"/>
        <v>8</v>
      </c>
      <c r="D8" s="7"/>
      <c r="E8" s="7">
        <v>8</v>
      </c>
    </row>
    <row r="9" ht="26.45" customHeight="1" spans="1:5">
      <c r="A9" s="6" t="s">
        <v>186</v>
      </c>
      <c r="B9" s="6" t="s">
        <v>187</v>
      </c>
      <c r="C9" s="7">
        <f t="shared" si="0"/>
        <v>1100</v>
      </c>
      <c r="D9" s="7"/>
      <c r="E9" s="7">
        <v>1100</v>
      </c>
    </row>
    <row r="10" ht="26.45" customHeight="1" spans="1:5">
      <c r="A10" s="6" t="s">
        <v>188</v>
      </c>
      <c r="B10" s="6" t="s">
        <v>189</v>
      </c>
      <c r="C10" s="7">
        <f t="shared" si="0"/>
        <v>40</v>
      </c>
      <c r="D10" s="7"/>
      <c r="E10" s="7">
        <v>40</v>
      </c>
    </row>
    <row r="11" ht="26.45" customHeight="1" spans="1:5">
      <c r="A11" s="6" t="s">
        <v>190</v>
      </c>
      <c r="B11" s="6" t="s">
        <v>191</v>
      </c>
      <c r="C11" s="7">
        <f t="shared" si="0"/>
        <v>450</v>
      </c>
      <c r="D11" s="7"/>
      <c r="E11" s="7">
        <v>450</v>
      </c>
    </row>
    <row r="12" ht="26.45" customHeight="1" spans="1:5">
      <c r="A12" s="6" t="s">
        <v>192</v>
      </c>
      <c r="B12" s="6" t="s">
        <v>193</v>
      </c>
      <c r="C12" s="7">
        <f t="shared" si="0"/>
        <v>3.5</v>
      </c>
      <c r="D12" s="7"/>
      <c r="E12" s="7">
        <v>3.5</v>
      </c>
    </row>
    <row r="13" ht="26.45" customHeight="1" spans="1:5">
      <c r="A13" s="6" t="s">
        <v>194</v>
      </c>
      <c r="B13" s="6" t="s">
        <v>195</v>
      </c>
      <c r="C13" s="7">
        <f t="shared" si="0"/>
        <v>340</v>
      </c>
      <c r="D13" s="7"/>
      <c r="E13" s="7">
        <v>340</v>
      </c>
    </row>
    <row r="14" customFormat="1" ht="26.45" customHeight="1" spans="1:5">
      <c r="A14" s="6" t="s">
        <v>196</v>
      </c>
      <c r="B14" s="6" t="s">
        <v>197</v>
      </c>
      <c r="C14" s="7">
        <f t="shared" ref="C14:C19" si="1">D14+E14</f>
        <v>75</v>
      </c>
      <c r="D14" s="7"/>
      <c r="E14" s="7">
        <v>75</v>
      </c>
    </row>
    <row r="15" ht="26.45" customHeight="1" spans="1:5">
      <c r="A15" s="6" t="s">
        <v>198</v>
      </c>
      <c r="B15" s="6" t="s">
        <v>189</v>
      </c>
      <c r="C15" s="7">
        <f t="shared" si="1"/>
        <v>4</v>
      </c>
      <c r="D15" s="7"/>
      <c r="E15" s="7">
        <v>4</v>
      </c>
    </row>
    <row r="16" customFormat="1" ht="26.45" customHeight="1" spans="1:5">
      <c r="A16" s="6" t="s">
        <v>199</v>
      </c>
      <c r="B16" s="6" t="s">
        <v>200</v>
      </c>
      <c r="C16" s="7">
        <f t="shared" si="1"/>
        <v>100</v>
      </c>
      <c r="D16" s="7"/>
      <c r="E16" s="7">
        <v>100</v>
      </c>
    </row>
    <row r="17" customFormat="1" ht="26.45" customHeight="1" spans="1:5">
      <c r="A17" s="6" t="s">
        <v>257</v>
      </c>
      <c r="B17" s="6" t="s">
        <v>258</v>
      </c>
      <c r="C17" s="7">
        <f t="shared" si="1"/>
        <v>46</v>
      </c>
      <c r="D17" s="7"/>
      <c r="E17" s="7">
        <v>46</v>
      </c>
    </row>
    <row r="18" customFormat="1" ht="26.45" customHeight="1" spans="1:5">
      <c r="A18" s="6" t="s">
        <v>259</v>
      </c>
      <c r="B18" s="6" t="s">
        <v>260</v>
      </c>
      <c r="C18" s="7">
        <f t="shared" si="1"/>
        <v>101.1</v>
      </c>
      <c r="D18" s="7"/>
      <c r="E18" s="7">
        <v>101.1</v>
      </c>
    </row>
    <row r="19" customFormat="1" ht="26.45" customHeight="1" spans="1:5">
      <c r="A19" s="6" t="s">
        <v>261</v>
      </c>
      <c r="B19" s="6" t="s">
        <v>262</v>
      </c>
      <c r="C19" s="7">
        <f t="shared" si="1"/>
        <v>30</v>
      </c>
      <c r="D19" s="7"/>
      <c r="E19" s="7">
        <v>30</v>
      </c>
    </row>
    <row r="20" ht="27.6" customHeight="1" spans="1:5">
      <c r="A20" s="5" t="s">
        <v>284</v>
      </c>
      <c r="B20" s="5"/>
      <c r="C20" s="8">
        <f>SUM(C7:C19)</f>
        <v>2337.6</v>
      </c>
      <c r="D20" s="8">
        <f>SUM(D7:D19)</f>
        <v>0</v>
      </c>
      <c r="E20" s="8">
        <f>SUM(E7:E19)</f>
        <v>2337.6</v>
      </c>
    </row>
  </sheetData>
  <mergeCells count="7">
    <mergeCell ref="A2:E2"/>
    <mergeCell ref="A3:E3"/>
    <mergeCell ref="A4:E4"/>
    <mergeCell ref="C5:E5"/>
    <mergeCell ref="A20:B20"/>
    <mergeCell ref="A5:A6"/>
    <mergeCell ref="B5:B6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tt124521</cp:lastModifiedBy>
  <dcterms:created xsi:type="dcterms:W3CDTF">2022-04-21T02:18:00Z</dcterms:created>
  <dcterms:modified xsi:type="dcterms:W3CDTF">2023-06-05T19:28:04Z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