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externalReferences>
    <externalReference r:id="rId2"/>
  </externalReferences>
  <definedNames>
    <definedName name="产业发展">[1]申报表!#REF!</definedName>
    <definedName name="就业项目">[1]申报表!#REF!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<sst xmlns="http://schemas.openxmlformats.org/spreadsheetml/2006/main" count="29" uniqueCount="28">
  <si>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附件1</t>
  </si>
  <si>
    <t>长沙市望城区2025年度巩固拓展脱贫攻坚成果和乡村振兴项目库
动态调整项目申报分类汇总表（新增入库）</t>
  </si>
  <si>
    <t>项目类型</t>
  </si>
  <si>
    <t>项目个数</t>
  </si>
  <si>
    <t>资金规模和筹资方式</t>
  </si>
  <si>
    <t>受益对象</t>
  </si>
  <si>
    <t>备注</t>
  </si>
  <si>
    <t>项目预算总投资
（万元）</t>
  </si>
  <si>
    <t>其中</t>
  </si>
  <si>
    <t>受益村（个）</t>
  </si>
  <si>
    <t>受益户数（户）</t>
  </si>
  <si>
    <t>受益人口数（人次）</t>
  </si>
  <si>
    <t>财政资金
（万元）</t>
  </si>
  <si>
    <t>其他资金
（万元）</t>
  </si>
  <si>
    <t>受益脱贫村数（个）</t>
  </si>
  <si>
    <t>受益脱贫户数及防止返贫监测对象户数（户）</t>
  </si>
  <si>
    <t>受益脱贫人口数及防止返贫监测对象人口数（人次）</t>
  </si>
  <si>
    <r>
      <rPr>
        <b/>
        <sz val="12"/>
        <color theme="1"/>
        <rFont val="仿宋_GB2312"/>
        <charset val="134"/>
      </rPr>
      <t>总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计</t>
    </r>
  </si>
  <si>
    <t>一、产业发展</t>
  </si>
  <si>
    <t>生产项目</t>
  </si>
  <si>
    <t>加工流通项目</t>
  </si>
  <si>
    <t>配套设施项目</t>
  </si>
  <si>
    <t>高质量庭院经济</t>
  </si>
  <si>
    <t>二、乡村建设行动</t>
  </si>
  <si>
    <t>农村基础设施</t>
  </si>
  <si>
    <t>人居环境整治</t>
  </si>
  <si>
    <t>三、巩固三保障成果</t>
  </si>
  <si>
    <t>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</si>
</sst>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20"/>
      <color theme="1"/>
      <name val="方正小标宋_GBK"/>
      <charset val="134"/>
    </font>
    <font>
      <b/>
      <sz val="12"/>
      <color theme="1"/>
      <name val="CESI仿宋-GB2312"/>
      <charset val="134"/>
    </font>
    <font>
      <sz val="12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htf/&#26700;&#38754;//home/thtf/&#26700;&#38754;/&#38271;&#27801;&#24066;&#26395;&#22478;&#21306;2025&#24180;&#24230;&#36130;&#25919;&#34900;&#25509;&#25512;&#36827;&#20065;&#26449;&#25391;&#20852;&#36164;&#37329;&#39033;&#30446;&#35745;&#21010;&#34920;-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分类汇总表"/>
      <sheetName val="申报表"/>
      <sheetName val="水利局"/>
      <sheetName val="农业农村局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topLeftCell="A3" workbookViewId="0">
      <selection activeCell="C12" sqref="C12"/>
    </sheetView>
  </sheetViews>
  <sheetFormatPr defaultColWidth="9" defaultRowHeight="14.25"/>
  <cols>
    <col min="1" max="1" width="24.725" customWidth="1"/>
    <col min="2" max="2" width="10.55" customWidth="1"/>
    <col min="3" max="3" width="18.8833333333333"/>
    <col min="4" max="4" width="14.3" customWidth="1"/>
    <col min="5" max="5" width="14.1666666666667" customWidth="1"/>
    <col min="7" max="7" width="10.6916666666667" customWidth="1"/>
    <col min="8" max="8" width="12.9083333333333" customWidth="1"/>
    <col min="9" max="9" width="10.875" customWidth="1"/>
    <col min="10" max="10" width="14.75" customWidth="1"/>
    <col min="11" max="11" width="17.375" customWidth="1"/>
    <col min="12" max="12" width="7.13333333333333" customWidth="1"/>
    <col min="14" max="14" width="10.3833333333333"/>
    <col min="15" max="15" width="11.5"/>
  </cols>
  <sheetData>
    <row r="1" ht="29" customHeight="1"/>
    <row r="2" ht="34" customHeight="1" spans="1:1">
      <c r="A2" s="3" t="s">
        <v>0</v>
      </c>
    </row>
    <row r="3" ht="80" customHeight="1" spans="1:12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31" customHeight="1" spans="1:12">
      <c r="A4" s="6" t="s">
        <v>2</v>
      </c>
      <c r="B4" s="7" t="s">
        <v>3</v>
      </c>
      <c r="C4" s="6" t="s">
        <v>4</v>
      </c>
      <c r="D4" s="6"/>
      <c r="E4" s="6"/>
      <c r="F4" s="6" t="s">
        <v>5</v>
      </c>
      <c r="G4" s="6"/>
      <c r="H4" s="6"/>
      <c r="I4" s="6"/>
      <c r="J4" s="6"/>
      <c r="K4" s="6"/>
      <c r="L4" s="6" t="s">
        <v>6</v>
      </c>
    </row>
    <row r="5" s="1" customFormat="1" ht="31" customHeight="1" spans="1:12">
      <c r="A5" s="6"/>
      <c r="B5" s="7"/>
      <c r="C5" s="7" t="s">
        <v>7</v>
      </c>
      <c r="D5" s="6" t="s">
        <v>8</v>
      </c>
      <c r="E5" s="6"/>
      <c r="F5" s="7" t="s">
        <v>9</v>
      </c>
      <c r="G5" s="7" t="s">
        <v>10</v>
      </c>
      <c r="H5" s="7" t="s">
        <v>11</v>
      </c>
      <c r="I5" s="6" t="s">
        <v>8</v>
      </c>
      <c r="J5" s="6"/>
      <c r="K5" s="6"/>
      <c r="L5" s="6"/>
    </row>
    <row r="6" s="1" customFormat="1" ht="71" customHeight="1" spans="1:12">
      <c r="A6" s="6"/>
      <c r="B6" s="7"/>
      <c r="C6" s="7"/>
      <c r="D6" s="7" t="s">
        <v>12</v>
      </c>
      <c r="E6" s="7" t="s">
        <v>13</v>
      </c>
      <c r="F6" s="7"/>
      <c r="G6" s="7"/>
      <c r="H6" s="7"/>
      <c r="I6" s="7" t="s">
        <v>14</v>
      </c>
      <c r="J6" s="7" t="s">
        <v>15</v>
      </c>
      <c r="K6" s="7" t="s">
        <v>16</v>
      </c>
      <c r="L6" s="6"/>
    </row>
    <row r="7" s="2" customFormat="1" ht="28" customHeight="1" spans="1:12">
      <c r="A7" s="8" t="s">
        <v>17</v>
      </c>
      <c r="B7" s="9">
        <f>B8+B13+B16</f>
        <v>127</v>
      </c>
      <c r="C7" s="9">
        <f t="shared" ref="C7:K7" si="0">C8+C13+C16</f>
        <v>6209.5464</v>
      </c>
      <c r="D7" s="9">
        <f t="shared" si="0"/>
        <v>5479.6</v>
      </c>
      <c r="E7" s="9">
        <f t="shared" si="0"/>
        <v>729.9464</v>
      </c>
      <c r="F7" s="9">
        <v>91</v>
      </c>
      <c r="G7" s="9">
        <f t="shared" si="0"/>
        <v>10919</v>
      </c>
      <c r="H7" s="9">
        <f t="shared" si="0"/>
        <v>37675</v>
      </c>
      <c r="I7" s="9">
        <v>7</v>
      </c>
      <c r="J7" s="9">
        <f t="shared" si="0"/>
        <v>3398</v>
      </c>
      <c r="K7" s="9">
        <f t="shared" si="0"/>
        <v>9985</v>
      </c>
      <c r="L7" s="12"/>
    </row>
    <row r="8" s="2" customFormat="1" ht="28" customHeight="1" spans="1:12">
      <c r="A8" s="8" t="s">
        <v>18</v>
      </c>
      <c r="B8" s="9">
        <f>SUM(B9:B12)</f>
        <v>87</v>
      </c>
      <c r="C8" s="9">
        <f t="shared" ref="C8:K8" si="1">SUM(C9:C12)</f>
        <v>4286.468</v>
      </c>
      <c r="D8" s="9">
        <f t="shared" si="1"/>
        <v>3702.3</v>
      </c>
      <c r="E8" s="9">
        <f t="shared" si="1"/>
        <v>584.168</v>
      </c>
      <c r="F8" s="9">
        <v>91</v>
      </c>
      <c r="G8" s="9">
        <f t="shared" si="1"/>
        <v>7729</v>
      </c>
      <c r="H8" s="9">
        <f t="shared" si="1"/>
        <v>25996</v>
      </c>
      <c r="I8" s="9">
        <v>7</v>
      </c>
      <c r="J8" s="9">
        <f t="shared" si="1"/>
        <v>2479</v>
      </c>
      <c r="K8" s="9">
        <f t="shared" si="1"/>
        <v>7326</v>
      </c>
      <c r="L8" s="12"/>
    </row>
    <row r="9" s="2" customFormat="1" ht="28" customHeight="1" spans="1:12">
      <c r="A9" s="10" t="s">
        <v>19</v>
      </c>
      <c r="B9" s="9">
        <v>32</v>
      </c>
      <c r="C9" s="10">
        <v>1812.88</v>
      </c>
      <c r="D9" s="10">
        <v>1398.8</v>
      </c>
      <c r="E9" s="10">
        <v>414.08</v>
      </c>
      <c r="F9" s="10">
        <v>91</v>
      </c>
      <c r="G9" s="10">
        <v>2588</v>
      </c>
      <c r="H9" s="10">
        <v>9112</v>
      </c>
      <c r="I9" s="10">
        <v>7</v>
      </c>
      <c r="J9" s="10">
        <v>440</v>
      </c>
      <c r="K9" s="10">
        <v>1306</v>
      </c>
      <c r="L9" s="12"/>
    </row>
    <row r="10" s="2" customFormat="1" ht="28" customHeight="1" spans="1:12">
      <c r="A10" s="10" t="s">
        <v>20</v>
      </c>
      <c r="B10" s="9">
        <v>6</v>
      </c>
      <c r="C10" s="10">
        <v>254.1</v>
      </c>
      <c r="D10" s="10">
        <v>207.5</v>
      </c>
      <c r="E10" s="10">
        <v>46.6</v>
      </c>
      <c r="F10" s="10">
        <v>91</v>
      </c>
      <c r="G10" s="10">
        <v>615</v>
      </c>
      <c r="H10" s="10">
        <v>1362</v>
      </c>
      <c r="I10" s="10">
        <v>7</v>
      </c>
      <c r="J10" s="10">
        <v>228</v>
      </c>
      <c r="K10" s="10">
        <v>563</v>
      </c>
      <c r="L10" s="13"/>
    </row>
    <row r="11" s="2" customFormat="1" ht="28" customHeight="1" spans="1:12">
      <c r="A11" s="10" t="s">
        <v>21</v>
      </c>
      <c r="B11" s="9">
        <v>36</v>
      </c>
      <c r="C11" s="10">
        <v>1507.978</v>
      </c>
      <c r="D11" s="10">
        <v>1406</v>
      </c>
      <c r="E11" s="10">
        <v>101.978</v>
      </c>
      <c r="F11" s="10">
        <v>49</v>
      </c>
      <c r="G11" s="10">
        <v>2705</v>
      </c>
      <c r="H11" s="10">
        <v>10197</v>
      </c>
      <c r="I11" s="10">
        <v>7</v>
      </c>
      <c r="J11" s="10">
        <v>257</v>
      </c>
      <c r="K11" s="10">
        <v>788</v>
      </c>
      <c r="L11" s="13"/>
    </row>
    <row r="12" s="2" customFormat="1" ht="28" customHeight="1" spans="1:12">
      <c r="A12" s="10" t="s">
        <v>22</v>
      </c>
      <c r="B12" s="9">
        <v>13</v>
      </c>
      <c r="C12" s="10">
        <v>711.51</v>
      </c>
      <c r="D12" s="10">
        <v>690</v>
      </c>
      <c r="E12" s="10">
        <v>21.51</v>
      </c>
      <c r="F12" s="10">
        <v>70</v>
      </c>
      <c r="G12" s="10">
        <v>1821</v>
      </c>
      <c r="H12" s="10">
        <v>5325</v>
      </c>
      <c r="I12" s="10">
        <v>7</v>
      </c>
      <c r="J12" s="10">
        <v>1554</v>
      </c>
      <c r="K12" s="10">
        <v>4669</v>
      </c>
      <c r="L12" s="13"/>
    </row>
    <row r="13" s="2" customFormat="1" ht="28" customHeight="1" spans="1:12">
      <c r="A13" s="8" t="s">
        <v>23</v>
      </c>
      <c r="B13" s="9">
        <f>SUM(B14:B15)</f>
        <v>38</v>
      </c>
      <c r="C13" s="9">
        <f t="shared" ref="C13:K13" si="2">SUM(C14:C15)</f>
        <v>1743.0784</v>
      </c>
      <c r="D13" s="9">
        <f t="shared" si="2"/>
        <v>1597.3</v>
      </c>
      <c r="E13" s="9">
        <f t="shared" si="2"/>
        <v>145.7784</v>
      </c>
      <c r="F13" s="9">
        <v>91</v>
      </c>
      <c r="G13" s="9">
        <f t="shared" si="2"/>
        <v>2590</v>
      </c>
      <c r="H13" s="9">
        <f t="shared" si="2"/>
        <v>9879</v>
      </c>
      <c r="I13" s="9">
        <v>7</v>
      </c>
      <c r="J13" s="9">
        <f t="shared" si="2"/>
        <v>319</v>
      </c>
      <c r="K13" s="9">
        <f t="shared" si="2"/>
        <v>859</v>
      </c>
      <c r="L13" s="12"/>
    </row>
    <row r="14" s="2" customFormat="1" ht="28" customHeight="1" spans="1:12">
      <c r="A14" s="10" t="s">
        <v>24</v>
      </c>
      <c r="B14" s="8">
        <v>34</v>
      </c>
      <c r="C14" s="10">
        <v>1295.5784</v>
      </c>
      <c r="D14" s="10">
        <v>1167.3</v>
      </c>
      <c r="E14" s="10">
        <v>128.2784</v>
      </c>
      <c r="F14" s="10">
        <v>34</v>
      </c>
      <c r="G14" s="10">
        <v>1484</v>
      </c>
      <c r="H14" s="10">
        <v>5247</v>
      </c>
      <c r="I14" s="10">
        <v>7</v>
      </c>
      <c r="J14" s="10">
        <v>138</v>
      </c>
      <c r="K14" s="10">
        <v>353</v>
      </c>
      <c r="L14" s="14"/>
    </row>
    <row r="15" s="2" customFormat="1" ht="28" customHeight="1" spans="1:12">
      <c r="A15" s="10" t="s">
        <v>25</v>
      </c>
      <c r="B15" s="8">
        <v>4</v>
      </c>
      <c r="C15" s="10">
        <v>447.5</v>
      </c>
      <c r="D15" s="10">
        <v>430</v>
      </c>
      <c r="E15" s="10">
        <v>17.5</v>
      </c>
      <c r="F15" s="10">
        <v>91</v>
      </c>
      <c r="G15" s="10">
        <v>1106</v>
      </c>
      <c r="H15" s="10">
        <v>4632</v>
      </c>
      <c r="I15" s="10">
        <v>7</v>
      </c>
      <c r="J15" s="10">
        <v>181</v>
      </c>
      <c r="K15" s="10">
        <v>506</v>
      </c>
      <c r="L15" s="14"/>
    </row>
    <row r="16" s="2" customFormat="1" ht="28" customHeight="1" spans="1:12">
      <c r="A16" s="9" t="s">
        <v>26</v>
      </c>
      <c r="B16" s="8">
        <v>2</v>
      </c>
      <c r="C16" s="8">
        <v>180</v>
      </c>
      <c r="D16" s="8">
        <v>180</v>
      </c>
      <c r="E16" s="8">
        <v>0</v>
      </c>
      <c r="F16" s="8">
        <v>83</v>
      </c>
      <c r="G16" s="8">
        <v>600</v>
      </c>
      <c r="H16" s="8">
        <v>1800</v>
      </c>
      <c r="I16" s="8">
        <v>7</v>
      </c>
      <c r="J16" s="8">
        <v>600</v>
      </c>
      <c r="K16" s="8">
        <v>1800</v>
      </c>
      <c r="L16" s="15"/>
    </row>
    <row r="17" s="2" customFormat="1" ht="28" customHeight="1" spans="1:12">
      <c r="A17" s="10" t="s">
        <v>27</v>
      </c>
      <c r="B17" s="8">
        <v>2</v>
      </c>
      <c r="C17" s="10">
        <v>180</v>
      </c>
      <c r="D17" s="10">
        <v>180</v>
      </c>
      <c r="E17" s="10">
        <v>0</v>
      </c>
      <c r="F17" s="10">
        <v>83</v>
      </c>
      <c r="G17" s="10">
        <v>600</v>
      </c>
      <c r="H17" s="10">
        <v>1800</v>
      </c>
      <c r="I17" s="10">
        <v>7</v>
      </c>
      <c r="J17" s="10">
        <v>600</v>
      </c>
      <c r="K17" s="10">
        <v>1800</v>
      </c>
      <c r="L17" s="14"/>
    </row>
    <row r="24" ht="27" spans="7:7">
      <c r="G24" s="11"/>
    </row>
  </sheetData>
  <mergeCells count="12">
    <mergeCell ref="A3:L3"/>
    <mergeCell ref="C4:E4"/>
    <mergeCell ref="F4:K4"/>
    <mergeCell ref="D5:E5"/>
    <mergeCell ref="I5:K5"/>
    <mergeCell ref="A4:A6"/>
    <mergeCell ref="B4:B6"/>
    <mergeCell ref="C5:C6"/>
    <mergeCell ref="F5:F6"/>
    <mergeCell ref="G5:G6"/>
    <mergeCell ref="H5:H6"/>
    <mergeCell ref="L4:L6"/>
  </mergeCells>
  <printOptions horizontalCentered="1"/>
  <pageMargins left="0.708333333333333" right="0.708333333333333" top="0.786805555555556" bottom="0.786805555555556" header="0.5" footer="0.5"/>
  <pageSetup paperSize="9" scale="80" orientation="landscape" horizontalDpi="600"/>
  <headerFooter/>
  <ignoredErrors>
    <ignoredError sqref="B13:E13 G13:H13 J13:K1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释怀</cp:lastModifiedBy>
  <dcterms:created xsi:type="dcterms:W3CDTF">2024-12-16T10:26:00Z</dcterms:created>
  <dcterms:modified xsi:type="dcterms:W3CDTF">2025-04-02T10:20:07Z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912A91D25003B7C17A9BEC67E51E7050_43</vt:lpwstr>
  </property>
  <property fmtid="{D5CDD505-2E9C-101B-9397-08002B2CF9AE}" pid="3" name="KSOProductBuildVer">
    <vt:lpwstr>2052-12.8.2.1115</vt:lpwstr>
  </property>
</Properties>
</file>