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 firstSheet="5" activeTab="5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HIDDENSHEETNAME" sheetId="2" state="hidden" r:id="rId10"/>
  </sheets>
  <definedNames>
    <definedName name="_xlnm._FilterDatabase" localSheetId="3" hidden="1">'Z03 3部门支出总表'!$A$1:$K$193</definedName>
    <definedName name="_xlnm._FilterDatabase" localSheetId="5" hidden="1">'Z05 5一般公共预算支出表'!$A$1:$M$183</definedName>
  </definedNames>
  <calcPr calcId="144525"/>
</workbook>
</file>

<file path=xl/sharedStrings.xml><?xml version="1.0" encoding="utf-8"?>
<sst xmlns="http://schemas.openxmlformats.org/spreadsheetml/2006/main" count="1999" uniqueCount="608">
  <si>
    <t>代码</t>
  </si>
  <si>
    <t>0061581160</t>
  </si>
  <si>
    <t>报表小类</t>
  </si>
  <si>
    <t>0|单户表</t>
  </si>
  <si>
    <t>单位代码</t>
  </si>
  <si>
    <t>808</t>
  </si>
  <si>
    <t>单位名称</t>
  </si>
  <si>
    <t>长沙市望城区靖港镇人民政府</t>
  </si>
  <si>
    <t>父节点</t>
  </si>
  <si>
    <t>MZC4348017|湖南省长沙市望城区2024年度部门决算汇总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</si>
  <si>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</si>
  <si>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</si>
  <si>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</si>
  <si>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</si>
  <si>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</si>
  <si>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</si>
  <si>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</si>
  <si>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</si>
  <si>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</si>
  <si>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</si>
  <si>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</si>
  <si>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</si>
  <si>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</si>
  <si>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</si>
  <si>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</si>
  <si>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</si>
  <si>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</si>
  <si>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</si>
  <si>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</si>
  <si>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</si>
  <si>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</si>
  <si>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</si>
  <si>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</si>
  <si>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</si>
  <si>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</si>
  <si>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</si>
  <si>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</si>
  <si>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</si>
  <si>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</si>
  <si>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</si>
  <si>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</si>
  <si>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</si>
  <si>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</si>
  <si>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</si>
  <si>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</si>
  <si>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</si>
  <si>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</si>
  <si>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</si>
  <si>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</si>
  <si>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</si>
  <si>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</si>
  <si>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</si>
  <si>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</si>
  <si>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</si>
  <si>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</si>
  <si>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</si>
  <si>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</si>
  <si>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</si>
  <si>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</si>
  <si>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</si>
  <si>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</si>
  <si>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</si>
  <si>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</si>
  <si>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</si>
  <si>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</si>
  <si>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</si>
  <si>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</si>
  <si>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</si>
  <si>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</si>
  <si>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</si>
  <si>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</si>
  <si>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</si>
  <si>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</si>
  <si>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</si>
  <si>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</si>
  <si>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</si>
  <si>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</si>
  <si>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</si>
  <si>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</si>
  <si>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</si>
  <si>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</si>
  <si>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</si>
  <si>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</si>
  <si>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</si>
  <si>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</si>
  <si>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</si>
  <si>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</si>
  <si>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</si>
  <si>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</si>
  <si>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</si>
  <si>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</si>
  <si>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</si>
  <si>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</si>
  <si>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</si>
  <si>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</si>
  <si>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</si>
  <si>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</si>
  <si>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</si>
  <si>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</si>
  <si>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</si>
  <si>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</si>
  <si>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</si>
  <si>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</si>
  <si>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</si>
  <si>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</si>
  <si>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</si>
  <si>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</si>
  <si>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</si>
  <si>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</si>
  <si>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</si>
  <si>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</si>
  <si>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</si>
  <si>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</si>
  <si>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</si>
  <si>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</si>
  <si>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</si>
  <si>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</si>
  <si>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</si>
  <si>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</si>
  <si>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</si>
  <si>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</si>
  <si>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</si>
  <si>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</si>
  <si>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</si>
  <si>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</si>
  <si>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</si>
  <si>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</si>
  <si>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</si>
  <si>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</si>
  <si>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</si>
  <si>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</si>
  <si>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</si>
  <si>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</si>
  <si>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808001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</si>
  <si>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</si>
  <si>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</si>
  <si>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</si>
  <si>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</si>
  <si>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</si>
  <si>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</si>
  <si>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</si>
  <si>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</si>
  <si>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</si>
  <si>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</si>
  <si>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</si>
  <si>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</si>
  <si>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</si>
  <si>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01</t>
  </si>
  <si>
    <t>20101</t>
  </si>
  <si>
    <t>人大事务</t>
  </si>
  <si>
    <t>02</t>
  </si>
  <si>
    <t>2010102</t>
  </si>
  <si>
    <t>一般行政管理事务</t>
  </si>
  <si>
    <t>08</t>
  </si>
  <si>
    <t>2010108</t>
  </si>
  <si>
    <t>代表工作</t>
  </si>
  <si>
    <t>99</t>
  </si>
  <si>
    <t>2010199</t>
  </si>
  <si>
    <t>其他人大事务支出</t>
  </si>
  <si>
    <t>20102</t>
  </si>
  <si>
    <t>政协事务</t>
  </si>
  <si>
    <t>2010202</t>
  </si>
  <si>
    <t>03</t>
  </si>
  <si>
    <t>20103</t>
  </si>
  <si>
    <t>政府办公厅（室）及相关机构事务</t>
  </si>
  <si>
    <t>2010301</t>
  </si>
  <si>
    <t>行政运行</t>
  </si>
  <si>
    <t>2010302</t>
  </si>
  <si>
    <t>50</t>
  </si>
  <si>
    <t>事业运行</t>
  </si>
  <si>
    <t>其他政府办公厅（室）及相关机构事务支出</t>
  </si>
  <si>
    <t>04</t>
  </si>
  <si>
    <t>20104</t>
  </si>
  <si>
    <t>发展与改革事务</t>
  </si>
  <si>
    <t>2010499</t>
  </si>
  <si>
    <t>其他发展与改革事务支出</t>
  </si>
  <si>
    <t>05</t>
  </si>
  <si>
    <t>20105</t>
  </si>
  <si>
    <t>统计信息事务</t>
  </si>
  <si>
    <t>2010502</t>
  </si>
  <si>
    <t>07</t>
  </si>
  <si>
    <t>2010507</t>
  </si>
  <si>
    <t>专项普查活动</t>
  </si>
  <si>
    <t>06</t>
  </si>
  <si>
    <t>20106</t>
  </si>
  <si>
    <t>财政事务</t>
  </si>
  <si>
    <t>2010699</t>
  </si>
  <si>
    <t>其他财政事务支出</t>
  </si>
  <si>
    <t>203</t>
  </si>
  <si>
    <t>国防支出</t>
  </si>
  <si>
    <t>20306</t>
  </si>
  <si>
    <t>国防动员</t>
  </si>
  <si>
    <t>2030603</t>
  </si>
  <si>
    <t>人民防空</t>
  </si>
  <si>
    <t>2030607</t>
  </si>
  <si>
    <t>民兵</t>
  </si>
  <si>
    <t>204</t>
  </si>
  <si>
    <t>公共安全支出</t>
  </si>
  <si>
    <t>20499</t>
  </si>
  <si>
    <t>其他公共安全支出</t>
  </si>
  <si>
    <t>2049902</t>
  </si>
  <si>
    <t>国家司法救助支出</t>
  </si>
  <si>
    <t>205</t>
  </si>
  <si>
    <t>教育支出</t>
  </si>
  <si>
    <t>20502</t>
  </si>
  <si>
    <t>普通教育</t>
  </si>
  <si>
    <t>2050299</t>
  </si>
  <si>
    <t>其他普通教育支出</t>
  </si>
  <si>
    <t>206</t>
  </si>
  <si>
    <t>科学技术支出</t>
  </si>
  <si>
    <t>20604</t>
  </si>
  <si>
    <t>技术研究与开发</t>
  </si>
  <si>
    <t>2060499</t>
  </si>
  <si>
    <t>其他技术研究与开发支出</t>
  </si>
  <si>
    <t>207</t>
  </si>
  <si>
    <t>文化旅游体育与传媒支出</t>
  </si>
  <si>
    <t>20701</t>
  </si>
  <si>
    <t>文化和旅游</t>
  </si>
  <si>
    <t>2070107</t>
  </si>
  <si>
    <t>艺术表演团体</t>
  </si>
  <si>
    <t>09</t>
  </si>
  <si>
    <t>2070109</t>
  </si>
  <si>
    <t>群众文化</t>
  </si>
  <si>
    <t>2070199</t>
  </si>
  <si>
    <t>其他文化和旅游支出</t>
  </si>
  <si>
    <t>20703</t>
  </si>
  <si>
    <t>体育</t>
  </si>
  <si>
    <t>2070308</t>
  </si>
  <si>
    <t>群众体育</t>
  </si>
  <si>
    <t>20708</t>
  </si>
  <si>
    <t>广播电视</t>
  </si>
  <si>
    <t>2070899</t>
  </si>
  <si>
    <t>其他广播电视支出</t>
  </si>
  <si>
    <t>20799</t>
  </si>
  <si>
    <t>其他文化旅游体育与传媒支出</t>
  </si>
  <si>
    <t>2079903</t>
  </si>
  <si>
    <t>文化产业发展专项支出</t>
  </si>
  <si>
    <t>2079999</t>
  </si>
  <si>
    <t>208</t>
  </si>
  <si>
    <t>社会保障和就业支出</t>
  </si>
  <si>
    <t>20801</t>
  </si>
  <si>
    <t>人力资源和社会保障管理事务</t>
  </si>
  <si>
    <t>2080102</t>
  </si>
  <si>
    <t>2080109</t>
  </si>
  <si>
    <t>社会保险经办机构</t>
  </si>
  <si>
    <t>2080199</t>
  </si>
  <si>
    <t>其他人力资源和社会保障管理事务支出</t>
  </si>
  <si>
    <t>20802</t>
  </si>
  <si>
    <t>民政管理事务</t>
  </si>
  <si>
    <t>2080208</t>
  </si>
  <si>
    <t>基层政权建设和社区治理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</si>
  <si>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</si>
  <si>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</si>
  <si>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</si>
  <si>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</si>
  <si>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</si>
  <si>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</si>
  <si>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</si>
  <si>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</si>
  <si>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</si>
  <si>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</si>
  <si>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20807</t>
  </si>
  <si>
    <t>就业补助</t>
  </si>
  <si>
    <t>2080701</t>
  </si>
  <si>
    <t>就业创业服务补贴</t>
  </si>
  <si>
    <t>2080799</t>
  </si>
  <si>
    <t>其他就业补助支出</t>
  </si>
  <si>
    <t>20808</t>
  </si>
  <si>
    <t>抚恤</t>
  </si>
  <si>
    <t>2080801</t>
  </si>
  <si>
    <t>死亡抚恤</t>
  </si>
  <si>
    <t>2080899</t>
  </si>
  <si>
    <t>其他优抚支出</t>
  </si>
  <si>
    <t>20809</t>
  </si>
  <si>
    <t>退役安置</t>
  </si>
  <si>
    <t>2080901</t>
  </si>
  <si>
    <t>退役士兵安置</t>
  </si>
  <si>
    <t>2080999</t>
  </si>
  <si>
    <t>其他退役安置支出</t>
  </si>
  <si>
    <t>10</t>
  </si>
  <si>
    <t>20810</t>
  </si>
  <si>
    <t>社会福利</t>
  </si>
  <si>
    <t>2081002</t>
  </si>
  <si>
    <t>老年福利</t>
  </si>
  <si>
    <t>2081006</t>
  </si>
  <si>
    <t>养老服务</t>
  </si>
  <si>
    <t>11</t>
  </si>
  <si>
    <t>20811</t>
  </si>
  <si>
    <t>残疾人事业</t>
  </si>
  <si>
    <t>2081102</t>
  </si>
  <si>
    <t>2081105</t>
  </si>
  <si>
    <t>残疾人就业</t>
  </si>
  <si>
    <t>2081199</t>
  </si>
  <si>
    <t>其他残疾人事业支出</t>
  </si>
  <si>
    <t>20</t>
  </si>
  <si>
    <t>20820</t>
  </si>
  <si>
    <t>临时救助</t>
  </si>
  <si>
    <t>2082001</t>
  </si>
  <si>
    <t>临时救助支出</t>
  </si>
  <si>
    <t>21</t>
  </si>
  <si>
    <t>20821</t>
  </si>
  <si>
    <t>特困人员救助供养</t>
  </si>
  <si>
    <t>2082102</t>
  </si>
  <si>
    <t>农村特困人员救助供养支出</t>
  </si>
  <si>
    <t>25</t>
  </si>
  <si>
    <t>20825</t>
  </si>
  <si>
    <t>其他生活救助</t>
  </si>
  <si>
    <t>2082501</t>
  </si>
  <si>
    <t>其他城市生活救助</t>
  </si>
  <si>
    <t>2082502</t>
  </si>
  <si>
    <t>其他农村生活救助</t>
  </si>
  <si>
    <t>26</t>
  </si>
  <si>
    <t>20826</t>
  </si>
  <si>
    <t>财政对基本养老保险基金的补助</t>
  </si>
  <si>
    <t>2082699</t>
  </si>
  <si>
    <t>财政对其他基本养老保险基金的补助</t>
  </si>
  <si>
    <t>28</t>
  </si>
  <si>
    <t>20828</t>
  </si>
  <si>
    <t>退役军人管理事务</t>
  </si>
  <si>
    <t>2082802</t>
  </si>
  <si>
    <t>2082804</t>
  </si>
  <si>
    <t>拥军优属</t>
  </si>
  <si>
    <t>2082899</t>
  </si>
  <si>
    <t>其他退役军人事务管理支出</t>
  </si>
  <si>
    <t>210</t>
  </si>
  <si>
    <t>卫生健康支出</t>
  </si>
  <si>
    <t>21004</t>
  </si>
  <si>
    <t>公共卫生</t>
  </si>
  <si>
    <t>2100408</t>
  </si>
  <si>
    <t>基本公共卫生服务</t>
  </si>
  <si>
    <t>2100410</t>
  </si>
  <si>
    <t>突发公共卫生事件应急处理</t>
  </si>
  <si>
    <t>2100499</t>
  </si>
  <si>
    <t>其他公共卫生支出</t>
  </si>
  <si>
    <t>21007</t>
  </si>
  <si>
    <t>计划生育事务</t>
  </si>
  <si>
    <t>17</t>
  </si>
  <si>
    <t>2100717</t>
  </si>
  <si>
    <t>计划生育服务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</si>
  <si>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</si>
  <si>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</si>
  <si>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</si>
  <si>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</si>
  <si>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</si>
  <si>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</si>
  <si>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</si>
  <si>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</si>
  <si>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15</t>
  </si>
  <si>
    <t>21015</t>
  </si>
  <si>
    <t>医疗保障管理事务</t>
  </si>
  <si>
    <t>2101599</t>
  </si>
  <si>
    <t>其他医疗保障管理事务支出</t>
  </si>
  <si>
    <t>211</t>
  </si>
  <si>
    <t>节能环保支出</t>
  </si>
  <si>
    <t>21103</t>
  </si>
  <si>
    <t>污染防治</t>
  </si>
  <si>
    <t>2110302</t>
  </si>
  <si>
    <t>水体</t>
  </si>
  <si>
    <t>2110399</t>
  </si>
  <si>
    <t>其他污染防治支出</t>
  </si>
  <si>
    <t>21104</t>
  </si>
  <si>
    <t>自然生态保护</t>
  </si>
  <si>
    <t>2110401</t>
  </si>
  <si>
    <t>生态保护</t>
  </si>
  <si>
    <t>2110402</t>
  </si>
  <si>
    <t>农村环境保护</t>
  </si>
  <si>
    <t>21110</t>
  </si>
  <si>
    <t>能源节约利用</t>
  </si>
  <si>
    <t>2111001</t>
  </si>
  <si>
    <t>21199</t>
  </si>
  <si>
    <t>其他节能环保支出</t>
  </si>
  <si>
    <t>2119999</t>
  </si>
  <si>
    <t>212</t>
  </si>
  <si>
    <t>城乡社区支出</t>
  </si>
  <si>
    <t>21201</t>
  </si>
  <si>
    <t>城乡社区管理事务</t>
  </si>
  <si>
    <t>2120102</t>
  </si>
  <si>
    <t>2120104</t>
  </si>
  <si>
    <t>城管执法</t>
  </si>
  <si>
    <t>2120199</t>
  </si>
  <si>
    <t>其他城乡社区管理事务支出</t>
  </si>
  <si>
    <t>21203</t>
  </si>
  <si>
    <t>城乡社区公共设施</t>
  </si>
  <si>
    <t>2120399</t>
  </si>
  <si>
    <t>其他城乡社区公共设施支出</t>
  </si>
  <si>
    <t>21205</t>
  </si>
  <si>
    <t>城乡社区环境卫生</t>
  </si>
  <si>
    <t>2120501</t>
  </si>
  <si>
    <t>21208</t>
  </si>
  <si>
    <t>国有土地使用权出让收入安排的支出</t>
  </si>
  <si>
    <t>2120802</t>
  </si>
  <si>
    <t>土地开发支出</t>
  </si>
  <si>
    <t>2120804</t>
  </si>
  <si>
    <t>农村基础设施建设支出</t>
  </si>
  <si>
    <t>14</t>
  </si>
  <si>
    <t>2120814</t>
  </si>
  <si>
    <t>农业生产发展支出</t>
  </si>
  <si>
    <t>213</t>
  </si>
  <si>
    <t>农林水支出</t>
  </si>
  <si>
    <t>21301</t>
  </si>
  <si>
    <t>农业农村</t>
  </si>
  <si>
    <t>2130108</t>
  </si>
  <si>
    <t>病虫害控制</t>
  </si>
  <si>
    <t>22</t>
  </si>
  <si>
    <t>2130122</t>
  </si>
  <si>
    <t>农业生产发展</t>
  </si>
  <si>
    <t>24</t>
  </si>
  <si>
    <t>2130124</t>
  </si>
  <si>
    <t>农村合作经济</t>
  </si>
  <si>
    <t>2130125</t>
  </si>
  <si>
    <t>农产品加工与促销</t>
  </si>
  <si>
    <t>2130126</t>
  </si>
  <si>
    <t>农村社会事业</t>
  </si>
  <si>
    <t>42</t>
  </si>
  <si>
    <t>2130142</t>
  </si>
  <si>
    <t>农村道路建设</t>
  </si>
  <si>
    <t>52</t>
  </si>
  <si>
    <t>2130152</t>
  </si>
  <si>
    <t>对高校毕业生到基层任职补助</t>
  </si>
  <si>
    <t>2130199</t>
  </si>
  <si>
    <t>其他农业农村支出</t>
  </si>
  <si>
    <t>21302</t>
  </si>
  <si>
    <t>林业和草原</t>
  </si>
  <si>
    <t>2130207</t>
  </si>
  <si>
    <t>森林资源管理</t>
  </si>
  <si>
    <t>2130299</t>
  </si>
  <si>
    <t>其他林业和草原支出</t>
  </si>
  <si>
    <t>21303</t>
  </si>
  <si>
    <t>水利</t>
  </si>
  <si>
    <t>2130305</t>
  </si>
  <si>
    <t>水利工程建设</t>
  </si>
  <si>
    <t>2130306</t>
  </si>
  <si>
    <t>水利工程运行与维护</t>
  </si>
  <si>
    <t>2130314</t>
  </si>
  <si>
    <t>防汛</t>
  </si>
  <si>
    <t>2130315</t>
  </si>
  <si>
    <t>抗旱</t>
  </si>
  <si>
    <t>2130321</t>
  </si>
  <si>
    <t>大中型水库移民后期扶持资金专项支出</t>
  </si>
  <si>
    <t>2130399</t>
  </si>
  <si>
    <t>其他水利支出</t>
  </si>
  <si>
    <t>21305</t>
  </si>
  <si>
    <t>巩固脱贫衔接乡村振兴</t>
  </si>
  <si>
    <t>2130504</t>
  </si>
  <si>
    <t>农村基础设施建设</t>
  </si>
  <si>
    <t>2130505</t>
  </si>
  <si>
    <t>生产发展</t>
  </si>
  <si>
    <t>2130599</t>
  </si>
  <si>
    <t>其他巩固脱贫衔接乡村振兴支出</t>
  </si>
  <si>
    <t>21307</t>
  </si>
  <si>
    <t>农村综合改革</t>
  </si>
  <si>
    <t>2130701</t>
  </si>
  <si>
    <t>对村级公益事业建设的补助</t>
  </si>
  <si>
    <t>2130705</t>
  </si>
  <si>
    <t>对村民委员会和村党支部的补助</t>
  </si>
  <si>
    <t>2130799</t>
  </si>
  <si>
    <t>其他农村综合改革支出</t>
  </si>
  <si>
    <t>72</t>
  </si>
  <si>
    <t>大中型水库移民后期扶持基金支出</t>
  </si>
  <si>
    <t>移民补助</t>
  </si>
  <si>
    <t>基础设施建设和经济发展</t>
  </si>
  <si>
    <t>21399</t>
  </si>
  <si>
    <t>其他农林水支出</t>
  </si>
  <si>
    <t>2139999</t>
  </si>
  <si>
    <t>214</t>
  </si>
  <si>
    <t>交通运输支出</t>
  </si>
  <si>
    <t>21401</t>
  </si>
  <si>
    <t>公路水路运输</t>
  </si>
  <si>
    <t>2140104</t>
  </si>
  <si>
    <t>公路建设</t>
  </si>
  <si>
    <t>06+</t>
  </si>
  <si>
    <t>2140106</t>
  </si>
  <si>
    <t>公路养护</t>
  </si>
  <si>
    <t>215</t>
  </si>
  <si>
    <t>资源勘探工业信息等支出</t>
  </si>
  <si>
    <t>21505</t>
  </si>
  <si>
    <t>工业和信息产业监管</t>
  </si>
  <si>
    <t>2150502</t>
  </si>
  <si>
    <t>支持中小企业发展和管理支出</t>
  </si>
  <si>
    <t>216</t>
  </si>
  <si>
    <t>商业服务业等支出</t>
  </si>
  <si>
    <t>21602</t>
  </si>
  <si>
    <t>商业流通事务</t>
  </si>
  <si>
    <t>2160299</t>
  </si>
  <si>
    <t>其他商业流通事务支出</t>
  </si>
  <si>
    <t>220</t>
  </si>
  <si>
    <t>自然资源海洋气象等支出</t>
  </si>
  <si>
    <t>自然资源事务</t>
  </si>
  <si>
    <t>自然资源规划及管理</t>
  </si>
  <si>
    <t>自然资源利用与保护</t>
  </si>
  <si>
    <t>221</t>
  </si>
  <si>
    <t>住房保障支出</t>
  </si>
  <si>
    <t>22102</t>
  </si>
  <si>
    <t>住房改革支出</t>
  </si>
  <si>
    <t>2210201</t>
  </si>
  <si>
    <t>住房公积金</t>
  </si>
  <si>
    <t>224</t>
  </si>
  <si>
    <t>灾害防治及应急管理支出</t>
  </si>
  <si>
    <t>22401</t>
  </si>
  <si>
    <t>应急管理事务</t>
  </si>
  <si>
    <t>2240109</t>
  </si>
  <si>
    <t>应急管理</t>
  </si>
  <si>
    <t>2240199</t>
  </si>
  <si>
    <t>其他应急管理事务</t>
  </si>
  <si>
    <t>22402</t>
  </si>
  <si>
    <t>消防救援事务</t>
  </si>
  <si>
    <t>2240299</t>
  </si>
  <si>
    <t>其他消防救援事务支出</t>
  </si>
  <si>
    <t>预备费</t>
  </si>
  <si>
    <t>其他支出</t>
  </si>
  <si>
    <t>22960</t>
  </si>
  <si>
    <t>彩票公益金安排的支出</t>
  </si>
  <si>
    <t>2296002</t>
  </si>
  <si>
    <t>用于社会福利的彩票公益金支出</t>
  </si>
  <si>
    <t>2296003</t>
  </si>
  <si>
    <t>体育事业的彩票公益金支出</t>
  </si>
  <si>
    <t>用于其他社会公益事业的彩票公益金支出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</si>
  <si>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</si>
  <si>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</si>
  <si>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</si>
  <si>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</si>
  <si>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</si>
  <si>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</si>
  <si>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</si>
  <si>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</si>
  <si>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</si>
  <si>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</si>
  <si>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</si>
  <si>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</si>
  <si>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</si>
  <si>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</si>
  <si>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</si>
  <si>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</si>
  <si>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</si>
  <si>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</si>
  <si>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</si>
  <si>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</si>
  <si>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</si>
  <si>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</si>
  <si>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</si>
  <si>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</si>
  <si>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</si>
  <si>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</si>
  <si>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</si>
  <si>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</si>
  <si>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</si>
  <si>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</si>
  <si>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</si>
  <si>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</si>
  <si>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</si>
  <si>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</si>
  <si>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</si>
  <si>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</si>
  <si>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</si>
  <si>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</si>
  <si>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</si>
  <si>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</si>
  <si>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</si>
  <si>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</si>
  <si>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</si>
  <si>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</si>
  <si>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</si>
  <si>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</si>
  <si>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电费</t>
  </si>
  <si>
    <t>30211</t>
  </si>
  <si>
    <t>差旅费</t>
  </si>
  <si>
    <t>维修（护）费</t>
  </si>
  <si>
    <t>30215</t>
  </si>
  <si>
    <t>会议费</t>
  </si>
  <si>
    <t>16</t>
  </si>
  <si>
    <t>30216</t>
  </si>
  <si>
    <t>培训费</t>
  </si>
  <si>
    <t>30226</t>
  </si>
  <si>
    <t>劳务费</t>
  </si>
  <si>
    <t>27</t>
  </si>
  <si>
    <t>30227</t>
  </si>
  <si>
    <t>委托业务费</t>
  </si>
  <si>
    <t>工会经费</t>
  </si>
  <si>
    <t>31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</si>
  <si>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</si>
  <si>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</si>
  <si>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</si>
  <si>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</si>
  <si>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</si>
  <si>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</si>
  <si>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</si>
  <si>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</si>
  <si>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</si>
  <si>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</si>
  <si>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</si>
  <si>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</si>
  <si>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</si>
  <si>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</si>
  <si>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</si>
  <si>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</si>
  <si>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</si>
  <si>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</si>
  <si>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</si>
  <si>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</si>
  <si>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</si>
  <si>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
支出</t>
  </si>
  <si>
    <t>229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</si>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</sst>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name val="SimSun"/>
      <charset val="134"/>
    </font>
    <font>
      <b/>
      <sz val="9"/>
      <name val="宋体"/>
      <charset val="134"/>
    </font>
    <font>
      <sz val="9"/>
      <name val="SimSu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9"/>
      <color rgb="FF494949"/>
      <name val="宋体"/>
      <charset val="134"/>
    </font>
    <font>
      <b/>
      <sz val="9"/>
      <color rgb="FF494949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7" fillId="26" borderId="15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25" borderId="16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34" fillId="6" borderId="15" applyNumberFormat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0" borderId="0"/>
    <xf numFmtId="0" fontId="26" fillId="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</cellStyleXfs>
  <cellXfs count="10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4" fontId="9" fillId="0" borderId="1" xfId="0" applyNumberFormat="1" applyFont="1" applyBorder="1" applyAlignment="1">
      <alignment horizontal="center" vertical="center"/>
    </xf>
    <xf numFmtId="4" fontId="8" fillId="2" borderId="2" xfId="0" applyNumberFormat="1" applyFont="1" applyFill="1" applyBorder="1" applyAlignment="1" applyProtection="1">
      <alignment horizontal="center" vertical="center" wrapText="1"/>
    </xf>
    <xf numFmtId="4" fontId="6" fillId="2" borderId="2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/>
    </xf>
    <xf numFmtId="0" fontId="10" fillId="0" borderId="1" xfId="0" applyNumberFormat="1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vertical="center" wrapText="1"/>
    </xf>
    <xf numFmtId="0" fontId="13" fillId="0" borderId="4" xfId="0" applyNumberFormat="1" applyFont="1" applyFill="1" applyBorder="1" applyAlignment="1">
      <alignment vertical="center" wrapText="1"/>
    </xf>
    <xf numFmtId="0" fontId="13" fillId="0" borderId="1" xfId="0" applyNumberFormat="1" applyFont="1" applyFill="1" applyBorder="1" applyAlignment="1">
      <alignment vertical="center" wrapText="1"/>
    </xf>
    <xf numFmtId="49" fontId="8" fillId="0" borderId="1" xfId="42" applyNumberFormat="1" applyFont="1" applyFill="1" applyBorder="1" applyAlignment="1" applyProtection="1">
      <alignment vertical="center" wrapText="1"/>
      <protection locked="0"/>
    </xf>
    <xf numFmtId="0" fontId="6" fillId="0" borderId="1" xfId="42" applyNumberFormat="1" applyFont="1" applyFill="1" applyBorder="1" applyAlignment="1" applyProtection="1">
      <alignment vertical="center" wrapText="1"/>
      <protection locked="0"/>
    </xf>
    <xf numFmtId="0" fontId="6" fillId="0" borderId="1" xfId="42" applyNumberFormat="1" applyFont="1" applyFill="1" applyBorder="1" applyAlignment="1" applyProtection="1">
      <alignment vertical="center" wrapText="1"/>
    </xf>
    <xf numFmtId="4" fontId="6" fillId="0" borderId="1" xfId="42" applyNumberFormat="1" applyFont="1" applyFill="1" applyBorder="1" applyAlignment="1" applyProtection="1">
      <alignment vertical="center" wrapText="1"/>
      <protection locked="0"/>
    </xf>
    <xf numFmtId="0" fontId="6" fillId="0" borderId="1" xfId="42" applyNumberFormat="1" applyFont="1" applyFill="1" applyBorder="1" applyAlignment="1" applyProtection="1">
      <alignment horizontal="left" vertical="center" wrapText="1"/>
      <protection locked="0"/>
    </xf>
    <xf numFmtId="49" fontId="6" fillId="0" borderId="1" xfId="42" applyNumberFormat="1" applyFont="1" applyFill="1" applyBorder="1" applyAlignment="1" applyProtection="1">
      <alignment vertical="center" wrapText="1"/>
      <protection locked="0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4" fontId="6" fillId="0" borderId="1" xfId="0" applyNumberFormat="1" applyFont="1" applyFill="1" applyBorder="1" applyAlignment="1" applyProtection="1">
      <alignment horizontal="righ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4" fontId="8" fillId="0" borderId="1" xfId="0" applyNumberFormat="1" applyFont="1" applyFill="1" applyBorder="1" applyAlignment="1" applyProtection="1">
      <alignment horizontal="right" vertical="center" wrapText="1"/>
    </xf>
    <xf numFmtId="49" fontId="8" fillId="0" borderId="5" xfId="42" applyNumberFormat="1" applyFont="1" applyFill="1" applyBorder="1" applyAlignment="1" applyProtection="1">
      <alignment vertical="center" wrapText="1"/>
      <protection locked="0"/>
    </xf>
    <xf numFmtId="0" fontId="8" fillId="0" borderId="5" xfId="0" applyNumberFormat="1" applyFont="1" applyFill="1" applyBorder="1" applyAlignment="1" applyProtection="1">
      <alignment horizontal="left" vertical="center" wrapText="1"/>
    </xf>
    <xf numFmtId="4" fontId="8" fillId="0" borderId="5" xfId="0" applyNumberFormat="1" applyFont="1" applyFill="1" applyBorder="1" applyAlignment="1" applyProtection="1">
      <alignment horizontal="right" vertical="center" wrapText="1"/>
    </xf>
    <xf numFmtId="4" fontId="6" fillId="0" borderId="5" xfId="42" applyNumberFormat="1" applyFont="1" applyFill="1" applyBorder="1" applyAlignment="1" applyProtection="1">
      <alignment vertical="center" wrapText="1"/>
      <protection locked="0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14" fillId="0" borderId="1" xfId="0" applyNumberFormat="1" applyFont="1" applyBorder="1" applyAlignment="1">
      <alignment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vertical="center" wrapText="1"/>
    </xf>
    <xf numFmtId="0" fontId="15" fillId="0" borderId="1" xfId="0" applyNumberFormat="1" applyFont="1" applyBorder="1" applyAlignment="1">
      <alignment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7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4" fontId="6" fillId="0" borderId="1" xfId="42" applyNumberFormat="1" applyFont="1" applyFill="1" applyBorder="1" applyAlignment="1" applyProtection="1">
      <alignment horizontal="left" vertical="center" wrapText="1"/>
      <protection locked="0"/>
    </xf>
    <xf numFmtId="4" fontId="18" fillId="0" borderId="1" xfId="42" applyNumberFormat="1" applyFont="1" applyFill="1" applyBorder="1" applyAlignment="1" applyProtection="1">
      <alignment horizontal="left" vertical="center" wrapText="1"/>
      <protection locked="0"/>
    </xf>
    <xf numFmtId="49" fontId="19" fillId="0" borderId="1" xfId="42" applyNumberFormat="1" applyFont="1" applyFill="1" applyBorder="1" applyAlignment="1" applyProtection="1">
      <alignment horizontal="left" vertical="center" wrapText="1"/>
      <protection locked="0"/>
    </xf>
    <xf numFmtId="0" fontId="18" fillId="0" borderId="1" xfId="42" applyNumberFormat="1" applyFont="1" applyFill="1" applyBorder="1" applyAlignment="1" applyProtection="1">
      <alignment horizontal="left" vertical="center" wrapText="1"/>
      <protection locked="0"/>
    </xf>
    <xf numFmtId="49" fontId="18" fillId="0" borderId="1" xfId="42" applyNumberFormat="1" applyFont="1" applyFill="1" applyBorder="1" applyAlignment="1" applyProtection="1">
      <alignment horizontal="left" vertical="center" wrapText="1"/>
      <protection locked="0"/>
    </xf>
    <xf numFmtId="0" fontId="18" fillId="0" borderId="1" xfId="0" applyNumberFormat="1" applyFont="1" applyFill="1" applyBorder="1" applyAlignment="1" applyProtection="1">
      <alignment horizontal="left" vertical="center" wrapText="1"/>
    </xf>
    <xf numFmtId="4" fontId="6" fillId="0" borderId="1" xfId="0" applyNumberFormat="1" applyFont="1" applyFill="1" applyBorder="1" applyAlignment="1" applyProtection="1">
      <alignment horizontal="left" vertical="center" wrapText="1"/>
    </xf>
    <xf numFmtId="4" fontId="18" fillId="0" borderId="1" xfId="0" applyNumberFormat="1" applyFont="1" applyFill="1" applyBorder="1" applyAlignment="1" applyProtection="1">
      <alignment horizontal="left" vertical="center" wrapText="1"/>
    </xf>
    <xf numFmtId="0" fontId="19" fillId="0" borderId="1" xfId="0" applyNumberFormat="1" applyFont="1" applyFill="1" applyBorder="1" applyAlignment="1" applyProtection="1">
      <alignment horizontal="left" vertical="center" wrapText="1"/>
    </xf>
    <xf numFmtId="4" fontId="8" fillId="0" borderId="1" xfId="0" applyNumberFormat="1" applyFont="1" applyFill="1" applyBorder="1" applyAlignment="1" applyProtection="1">
      <alignment horizontal="left" vertical="center" wrapText="1"/>
    </xf>
    <xf numFmtId="4" fontId="19" fillId="0" borderId="1" xfId="42" applyNumberFormat="1" applyFont="1" applyFill="1" applyBorder="1" applyAlignment="1" applyProtection="1">
      <alignment horizontal="left" vertical="center" wrapText="1"/>
      <protection locked="0"/>
    </xf>
    <xf numFmtId="4" fontId="19" fillId="0" borderId="1" xfId="0" applyNumberFormat="1" applyFont="1" applyFill="1" applyBorder="1" applyAlignment="1" applyProtection="1">
      <alignment horizontal="left" vertical="center" wrapText="1"/>
    </xf>
    <xf numFmtId="49" fontId="19" fillId="0" borderId="5" xfId="42" applyNumberFormat="1" applyFont="1" applyFill="1" applyBorder="1" applyAlignment="1" applyProtection="1">
      <alignment horizontal="left" vertical="center" wrapText="1"/>
      <protection locked="0"/>
    </xf>
    <xf numFmtId="0" fontId="19" fillId="0" borderId="5" xfId="0" applyNumberFormat="1" applyFont="1" applyFill="1" applyBorder="1" applyAlignment="1" applyProtection="1">
      <alignment horizontal="left" vertical="center" wrapText="1"/>
    </xf>
    <xf numFmtId="4" fontId="8" fillId="0" borderId="5" xfId="0" applyNumberFormat="1" applyFont="1" applyFill="1" applyBorder="1" applyAlignment="1" applyProtection="1">
      <alignment horizontal="left" vertical="center" wrapText="1"/>
    </xf>
    <xf numFmtId="4" fontId="19" fillId="0" borderId="5" xfId="42" applyNumberFormat="1" applyFont="1" applyFill="1" applyBorder="1" applyAlignment="1" applyProtection="1">
      <alignment horizontal="left" vertical="center" wrapText="1"/>
      <protection locked="0"/>
    </xf>
    <xf numFmtId="4" fontId="19" fillId="0" borderId="5" xfId="0" applyNumberFormat="1" applyFont="1" applyFill="1" applyBorder="1" applyAlignment="1" applyProtection="1">
      <alignment horizontal="left" vertical="center" wrapText="1"/>
    </xf>
    <xf numFmtId="49" fontId="19" fillId="0" borderId="2" xfId="42" applyNumberFormat="1" applyFont="1" applyFill="1" applyBorder="1" applyAlignment="1" applyProtection="1">
      <alignment horizontal="left" vertical="center" wrapText="1"/>
      <protection locked="0"/>
    </xf>
    <xf numFmtId="0" fontId="19" fillId="0" borderId="2" xfId="0" applyNumberFormat="1" applyFont="1" applyFill="1" applyBorder="1" applyAlignment="1" applyProtection="1">
      <alignment horizontal="left" vertical="center" wrapText="1"/>
    </xf>
    <xf numFmtId="4" fontId="8" fillId="0" borderId="2" xfId="0" applyNumberFormat="1" applyFont="1" applyFill="1" applyBorder="1" applyAlignment="1" applyProtection="1">
      <alignment horizontal="left" vertical="center" wrapText="1"/>
    </xf>
    <xf numFmtId="4" fontId="19" fillId="0" borderId="2" xfId="42" applyNumberFormat="1" applyFont="1" applyFill="1" applyBorder="1" applyAlignment="1" applyProtection="1">
      <alignment horizontal="left" vertical="center" wrapText="1"/>
      <protection locked="0"/>
    </xf>
    <xf numFmtId="4" fontId="19" fillId="0" borderId="2" xfId="0" applyNumberFormat="1" applyFont="1" applyFill="1" applyBorder="1" applyAlignment="1" applyProtection="1">
      <alignment horizontal="left" vertical="center" wrapText="1"/>
    </xf>
    <xf numFmtId="49" fontId="18" fillId="0" borderId="2" xfId="42" applyNumberFormat="1" applyFont="1" applyFill="1" applyBorder="1" applyAlignment="1" applyProtection="1">
      <alignment horizontal="left" vertical="center" wrapText="1"/>
      <protection locked="0"/>
    </xf>
    <xf numFmtId="0" fontId="18" fillId="0" borderId="2" xfId="0" applyNumberFormat="1" applyFont="1" applyFill="1" applyBorder="1" applyAlignment="1" applyProtection="1">
      <alignment horizontal="left" vertical="center" wrapText="1"/>
    </xf>
    <xf numFmtId="4" fontId="6" fillId="0" borderId="2" xfId="0" applyNumberFormat="1" applyFont="1" applyFill="1" applyBorder="1" applyAlignment="1" applyProtection="1">
      <alignment horizontal="left" vertical="center" wrapText="1"/>
    </xf>
    <xf numFmtId="4" fontId="18" fillId="0" borderId="2" xfId="42" applyNumberFormat="1" applyFont="1" applyFill="1" applyBorder="1" applyAlignment="1" applyProtection="1">
      <alignment horizontal="left" vertical="center" wrapText="1"/>
      <protection locked="0"/>
    </xf>
    <xf numFmtId="4" fontId="18" fillId="0" borderId="2" xfId="0" applyNumberFormat="1" applyFont="1" applyFill="1" applyBorder="1" applyAlignment="1" applyProtection="1">
      <alignment horizontal="left" vertical="center" wrapText="1"/>
    </xf>
    <xf numFmtId="4" fontId="17" fillId="0" borderId="1" xfId="0" applyNumberFormat="1" applyFont="1" applyFill="1" applyBorder="1" applyAlignment="1">
      <alignment horizontal="left" vertical="center" wrapText="1"/>
    </xf>
    <xf numFmtId="4" fontId="20" fillId="0" borderId="1" xfId="0" applyNumberFormat="1" applyFont="1" applyFill="1" applyBorder="1" applyAlignment="1">
      <alignment horizontal="left" vertical="center" wrapText="1"/>
    </xf>
    <xf numFmtId="4" fontId="20" fillId="0" borderId="5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16" fillId="0" borderId="2" xfId="0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4" fontId="9" fillId="0" borderId="6" xfId="0" applyNumberFormat="1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left" vertical="center"/>
    </xf>
    <xf numFmtId="4" fontId="9" fillId="0" borderId="7" xfId="0" applyNumberFormat="1" applyFont="1" applyFill="1" applyBorder="1" applyAlignment="1">
      <alignment horizontal="left" vertical="center"/>
    </xf>
    <xf numFmtId="4" fontId="8" fillId="0" borderId="8" xfId="0" applyNumberFormat="1" applyFont="1" applyFill="1" applyBorder="1" applyAlignment="1" applyProtection="1">
      <alignment horizontal="left" vertical="center" wrapText="1"/>
    </xf>
    <xf numFmtId="4" fontId="8" fillId="0" borderId="9" xfId="0" applyNumberFormat="1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/>
    </xf>
    <xf numFmtId="0" fontId="10" fillId="0" borderId="1" xfId="0" applyNumberFormat="1" applyFont="1" applyBorder="1" applyAlignment="1">
      <alignment vertical="center"/>
    </xf>
    <xf numFmtId="0" fontId="21" fillId="0" borderId="10" xfId="0" applyNumberFormat="1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B5"/>
  <sheetViews>
    <sheetView workbookViewId="0">
      <selection activeCell="P15" sqref="P15"/>
    </sheetView>
  </sheetViews>
  <sheetFormatPr defaultColWidth="9" defaultRowHeight="13.5" outlineLevelRow="4" outlineLevelCol="1"/>
  <cols>
    <col min="2" max="2" width="32.875" customWidth="1"/>
  </cols>
  <sheetData>
    <row r="1" ht="30" customHeight="1" spans="1:2">
      <c r="A1" s="102" t="s">
        <v>0</v>
      </c>
      <c r="B1" s="102" t="s">
        <v>1</v>
      </c>
    </row>
    <row r="2" ht="30" customHeight="1" spans="1:2">
      <c r="A2" s="102" t="s">
        <v>2</v>
      </c>
      <c r="B2" s="102" t="s">
        <v>3</v>
      </c>
    </row>
    <row r="3" ht="30" customHeight="1" spans="1:2">
      <c r="A3" s="102" t="s">
        <v>4</v>
      </c>
      <c r="B3" s="102" t="s">
        <v>5</v>
      </c>
    </row>
    <row r="4" ht="30" customHeight="1" spans="1:2">
      <c r="A4" s="102" t="s">
        <v>6</v>
      </c>
      <c r="B4" s="102" t="s">
        <v>7</v>
      </c>
    </row>
    <row r="5" ht="30" customHeight="1" spans="1:2">
      <c r="A5" s="102" t="s">
        <v>8</v>
      </c>
      <c r="B5" s="102" t="s">
        <v>9</v>
      </c>
    </row>
  </sheetData>
  <dataValidations count="1">
    <dataValidation type="list" allowBlank="1" sqref="B2">
      <formula1>HIDDENSHEETNAME!$A$2:$A$7</formula1>
    </dataValidation>
  </dataValidations>
  <pageMargins left="0.75196850393782" right="0.75196850393782" top="1.00000000000108" bottom="1.0000000000010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H36"/>
  <sheetViews>
    <sheetView workbookViewId="0">
      <selection activeCell="E26" sqref="E26"/>
    </sheetView>
  </sheetViews>
  <sheetFormatPr defaultColWidth="9" defaultRowHeight="13.5" outlineLevelCol="7"/>
  <cols>
    <col min="1" max="1" width="32.125" customWidth="1"/>
    <col min="2" max="2" width="19.5" customWidth="1"/>
    <col min="3" max="3" width="26" customWidth="1"/>
    <col min="4" max="4" width="19.5" customWidth="1"/>
    <col min="5" max="5" width="27.875" customWidth="1"/>
    <col min="6" max="6" width="19.5" customWidth="1"/>
    <col min="7" max="7" width="21.75" customWidth="1"/>
    <col min="8" max="8" width="19.5" customWidth="1"/>
  </cols>
  <sheetData>
    <row r="1" ht="16.5" customHeight="1" spans="1:8">
      <c r="A1" s="6" t="s">
        <v>10</v>
      </c>
      <c r="B1" s="15"/>
      <c r="C1" s="6" t="s">
        <v>11</v>
      </c>
      <c r="D1" s="15"/>
      <c r="E1" s="15"/>
      <c r="F1" s="15"/>
      <c r="G1" s="15"/>
      <c r="H1" s="15"/>
    </row>
    <row r="2" ht="16.5" customHeight="1" spans="1:8">
      <c r="A2" s="6" t="s">
        <v>12</v>
      </c>
      <c r="B2" s="6" t="s">
        <v>13</v>
      </c>
      <c r="C2" s="6" t="s">
        <v>14</v>
      </c>
      <c r="D2" s="6" t="s">
        <v>13</v>
      </c>
      <c r="E2" s="6" t="s">
        <v>15</v>
      </c>
      <c r="F2" s="6" t="s">
        <v>13</v>
      </c>
      <c r="G2" s="6" t="s">
        <v>16</v>
      </c>
      <c r="H2" s="6" t="s">
        <v>13</v>
      </c>
    </row>
    <row r="3" ht="16.5" customHeight="1" spans="1:8">
      <c r="A3" s="15" t="s">
        <v>17</v>
      </c>
      <c r="B3" s="18">
        <v>18277.76</v>
      </c>
      <c r="C3" s="51" t="s">
        <v>18</v>
      </c>
      <c r="D3" s="18">
        <v>5553</v>
      </c>
      <c r="E3" s="15" t="s">
        <v>19</v>
      </c>
      <c r="F3" s="7">
        <v>3863.5</v>
      </c>
      <c r="G3" s="51" t="s">
        <v>20</v>
      </c>
      <c r="H3" s="18">
        <v>2885.32</v>
      </c>
    </row>
    <row r="4" ht="16.5" customHeight="1" spans="1:8">
      <c r="A4" s="51" t="s">
        <v>21</v>
      </c>
      <c r="B4" s="18"/>
      <c r="C4" s="51" t="s">
        <v>22</v>
      </c>
      <c r="D4" s="18"/>
      <c r="E4" s="51" t="s">
        <v>23</v>
      </c>
      <c r="F4" s="18">
        <v>2885.32</v>
      </c>
      <c r="G4" s="51" t="s">
        <v>24</v>
      </c>
      <c r="H4" s="18">
        <v>680</v>
      </c>
    </row>
    <row r="5" ht="16.5" customHeight="1" spans="1:8">
      <c r="A5" s="15" t="s">
        <v>25</v>
      </c>
      <c r="B5" s="7"/>
      <c r="C5" s="51" t="s">
        <v>26</v>
      </c>
      <c r="D5" s="18">
        <v>20</v>
      </c>
      <c r="E5" s="51" t="s">
        <v>27</v>
      </c>
      <c r="F5" s="18">
        <v>680</v>
      </c>
      <c r="G5" s="51" t="s">
        <v>28</v>
      </c>
      <c r="H5" s="18">
        <v>14606.5</v>
      </c>
    </row>
    <row r="6" ht="16.5" customHeight="1" spans="1:8">
      <c r="A6" s="51" t="s">
        <v>29</v>
      </c>
      <c r="B6" s="18"/>
      <c r="C6" s="51" t="s">
        <v>30</v>
      </c>
      <c r="D6" s="18">
        <v>42</v>
      </c>
      <c r="E6" s="51" t="s">
        <v>31</v>
      </c>
      <c r="F6" s="18">
        <v>298.18</v>
      </c>
      <c r="G6" s="51" t="s">
        <v>32</v>
      </c>
      <c r="H6" s="18"/>
    </row>
    <row r="7" ht="16.5" customHeight="1" spans="1:8">
      <c r="A7" s="51" t="s">
        <v>33</v>
      </c>
      <c r="B7" s="18"/>
      <c r="C7" s="51" t="s">
        <v>34</v>
      </c>
      <c r="D7" s="18">
        <v>21</v>
      </c>
      <c r="E7" s="51" t="s">
        <v>35</v>
      </c>
      <c r="F7" s="18"/>
      <c r="G7" s="51" t="s">
        <v>36</v>
      </c>
      <c r="H7" s="18"/>
    </row>
    <row r="8" ht="16.5" customHeight="1" spans="1:8">
      <c r="A8" s="51" t="s">
        <v>37</v>
      </c>
      <c r="B8" s="18"/>
      <c r="C8" s="51" t="s">
        <v>38</v>
      </c>
      <c r="D8" s="18">
        <v>10</v>
      </c>
      <c r="E8" s="15" t="s">
        <v>39</v>
      </c>
      <c r="F8" s="7">
        <v>16416.5</v>
      </c>
      <c r="G8" s="51" t="s">
        <v>40</v>
      </c>
      <c r="H8" s="18"/>
    </row>
    <row r="9" ht="16.5" customHeight="1" spans="1:8">
      <c r="A9" s="51" t="s">
        <v>41</v>
      </c>
      <c r="B9" s="18"/>
      <c r="C9" s="51" t="s">
        <v>42</v>
      </c>
      <c r="D9" s="18">
        <v>360</v>
      </c>
      <c r="E9" s="51" t="s">
        <v>43</v>
      </c>
      <c r="F9" s="18"/>
      <c r="G9" s="51" t="s">
        <v>44</v>
      </c>
      <c r="H9" s="18"/>
    </row>
    <row r="10" ht="16.5" customHeight="1" spans="1:8">
      <c r="A10" s="51" t="s">
        <v>45</v>
      </c>
      <c r="B10" s="18"/>
      <c r="C10" s="51" t="s">
        <v>46</v>
      </c>
      <c r="D10" s="18">
        <v>920.58</v>
      </c>
      <c r="E10" s="51" t="s">
        <v>47</v>
      </c>
      <c r="F10" s="18"/>
      <c r="G10" s="51" t="s">
        <v>48</v>
      </c>
      <c r="H10" s="18">
        <v>230</v>
      </c>
    </row>
    <row r="11" ht="16.5" customHeight="1" spans="1:8">
      <c r="A11" s="51" t="s">
        <v>49</v>
      </c>
      <c r="B11" s="18"/>
      <c r="C11" s="51" t="s">
        <v>50</v>
      </c>
      <c r="D11" s="18"/>
      <c r="E11" s="51" t="s">
        <v>51</v>
      </c>
      <c r="F11" s="18"/>
      <c r="G11" s="51" t="s">
        <v>52</v>
      </c>
      <c r="H11" s="18">
        <v>298.18</v>
      </c>
    </row>
    <row r="12" ht="16.5" customHeight="1" spans="1:8">
      <c r="A12" s="51" t="s">
        <v>53</v>
      </c>
      <c r="B12" s="18"/>
      <c r="C12" s="51" t="s">
        <v>54</v>
      </c>
      <c r="D12" s="18">
        <v>280</v>
      </c>
      <c r="E12" s="51" t="s">
        <v>55</v>
      </c>
      <c r="F12" s="18"/>
      <c r="G12" s="51" t="s">
        <v>56</v>
      </c>
      <c r="H12" s="18"/>
    </row>
    <row r="13" ht="16.5" customHeight="1" spans="1:8">
      <c r="A13" s="51" t="s">
        <v>57</v>
      </c>
      <c r="B13" s="18"/>
      <c r="C13" s="51" t="s">
        <v>58</v>
      </c>
      <c r="D13" s="18">
        <v>540</v>
      </c>
      <c r="E13" s="51" t="s">
        <v>59</v>
      </c>
      <c r="F13" s="18"/>
      <c r="G13" s="51" t="s">
        <v>60</v>
      </c>
      <c r="H13" s="18"/>
    </row>
    <row r="14" ht="16.5" customHeight="1" spans="1:8">
      <c r="A14" s="51" t="s">
        <v>61</v>
      </c>
      <c r="B14" s="18"/>
      <c r="C14" s="51" t="s">
        <v>62</v>
      </c>
      <c r="D14" s="18">
        <v>3809.42</v>
      </c>
      <c r="E14" s="51" t="s">
        <v>35</v>
      </c>
      <c r="F14" s="18">
        <v>14606.5</v>
      </c>
      <c r="G14" s="51" t="s">
        <v>63</v>
      </c>
      <c r="H14" s="18"/>
    </row>
    <row r="15" ht="16.5" customHeight="1" spans="1:8">
      <c r="A15" s="51" t="s">
        <v>64</v>
      </c>
      <c r="B15" s="18"/>
      <c r="C15" s="51" t="s">
        <v>65</v>
      </c>
      <c r="D15" s="18">
        <v>6684</v>
      </c>
      <c r="E15" s="51" t="s">
        <v>66</v>
      </c>
      <c r="F15" s="18"/>
      <c r="G15" s="51" t="s">
        <v>67</v>
      </c>
      <c r="H15" s="18"/>
    </row>
    <row r="16" ht="16.5" customHeight="1" spans="1:8">
      <c r="A16" s="51" t="s">
        <v>68</v>
      </c>
      <c r="B16" s="18"/>
      <c r="C16" s="51" t="s">
        <v>69</v>
      </c>
      <c r="D16" s="18">
        <v>750</v>
      </c>
      <c r="E16" s="51" t="s">
        <v>70</v>
      </c>
      <c r="F16" s="18">
        <v>230</v>
      </c>
      <c r="G16" s="51" t="s">
        <v>71</v>
      </c>
      <c r="H16" s="18">
        <v>1580</v>
      </c>
    </row>
    <row r="17" ht="16.5" customHeight="1" spans="1:8">
      <c r="A17" s="15" t="s">
        <v>72</v>
      </c>
      <c r="B17" s="7">
        <v>2002.24</v>
      </c>
      <c r="C17" s="51" t="s">
        <v>73</v>
      </c>
      <c r="D17" s="18">
        <v>60</v>
      </c>
      <c r="E17" s="51" t="s">
        <v>74</v>
      </c>
      <c r="F17" s="18"/>
      <c r="G17" s="49"/>
      <c r="H17" s="50"/>
    </row>
    <row r="18" ht="16.5" customHeight="1" spans="1:8">
      <c r="A18" s="15" t="s">
        <v>75</v>
      </c>
      <c r="B18" s="7"/>
      <c r="C18" s="51" t="s">
        <v>76</v>
      </c>
      <c r="D18" s="18">
        <v>20</v>
      </c>
      <c r="E18" s="51" t="s">
        <v>77</v>
      </c>
      <c r="F18" s="18">
        <v>1580</v>
      </c>
      <c r="G18" s="49"/>
      <c r="H18" s="50"/>
    </row>
    <row r="19" ht="16.5" customHeight="1" spans="1:8">
      <c r="A19" s="15" t="s">
        <v>78</v>
      </c>
      <c r="B19" s="7"/>
      <c r="C19" s="51" t="s">
        <v>79</v>
      </c>
      <c r="D19" s="18"/>
      <c r="E19" s="15" t="s">
        <v>80</v>
      </c>
      <c r="F19" s="7"/>
      <c r="G19" s="49"/>
      <c r="H19" s="50"/>
    </row>
    <row r="20" ht="16.5" customHeight="1" spans="1:8">
      <c r="A20" s="15" t="s">
        <v>81</v>
      </c>
      <c r="B20" s="7"/>
      <c r="C20" s="51" t="s">
        <v>82</v>
      </c>
      <c r="D20" s="18"/>
      <c r="E20" s="49"/>
      <c r="F20" s="50"/>
      <c r="G20" s="49"/>
      <c r="H20" s="50"/>
    </row>
    <row r="21" ht="16.5" customHeight="1" spans="1:8">
      <c r="A21" s="15" t="s">
        <v>83</v>
      </c>
      <c r="C21" s="51" t="s">
        <v>84</v>
      </c>
      <c r="D21" s="18">
        <v>25</v>
      </c>
      <c r="E21" s="49"/>
      <c r="F21" s="50"/>
      <c r="G21" s="49"/>
      <c r="H21" s="50"/>
    </row>
    <row r="22" ht="16.5" customHeight="1" spans="1:8">
      <c r="A22" s="51" t="s">
        <v>85</v>
      </c>
      <c r="B22" s="7"/>
      <c r="C22" s="51" t="s">
        <v>86</v>
      </c>
      <c r="D22" s="18">
        <v>270</v>
      </c>
      <c r="E22" s="49"/>
      <c r="F22" s="50"/>
      <c r="G22" s="49"/>
      <c r="H22" s="50"/>
    </row>
    <row r="23" ht="16.5" customHeight="1" spans="1:8">
      <c r="A23" s="51" t="s">
        <v>87</v>
      </c>
      <c r="B23" s="18"/>
      <c r="C23" s="51" t="s">
        <v>88</v>
      </c>
      <c r="D23" s="18"/>
      <c r="E23" s="49"/>
      <c r="F23" s="50"/>
      <c r="G23" s="49"/>
      <c r="H23" s="50"/>
    </row>
    <row r="24" ht="16.5" customHeight="1" spans="1:8">
      <c r="A24" s="51" t="s">
        <v>89</v>
      </c>
      <c r="B24" s="18"/>
      <c r="C24" s="51" t="s">
        <v>90</v>
      </c>
      <c r="D24" s="18"/>
      <c r="E24" s="49"/>
      <c r="F24" s="50"/>
      <c r="G24" s="49"/>
      <c r="H24" s="50"/>
    </row>
    <row r="25" ht="16.5" customHeight="1" spans="1:8">
      <c r="A25" s="15" t="s">
        <v>91</v>
      </c>
      <c r="B25" s="7"/>
      <c r="C25" s="51" t="s">
        <v>92</v>
      </c>
      <c r="D25" s="18">
        <v>50</v>
      </c>
      <c r="E25" s="49"/>
      <c r="F25" s="50"/>
      <c r="G25" s="49"/>
      <c r="H25" s="50"/>
    </row>
    <row r="26" ht="16.5" customHeight="1" spans="1:8">
      <c r="A26" s="15" t="s">
        <v>93</v>
      </c>
      <c r="B26" s="7"/>
      <c r="C26" s="51" t="s">
        <v>94</v>
      </c>
      <c r="D26" s="18">
        <v>586</v>
      </c>
      <c r="E26" s="49"/>
      <c r="F26" s="50"/>
      <c r="G26" s="49"/>
      <c r="H26" s="50"/>
    </row>
    <row r="27" ht="16.5" customHeight="1" spans="1:8">
      <c r="A27" s="15" t="s">
        <v>95</v>
      </c>
      <c r="B27" s="7"/>
      <c r="C27" s="51" t="s">
        <v>96</v>
      </c>
      <c r="D27" s="18">
        <v>279</v>
      </c>
      <c r="E27" s="49"/>
      <c r="F27" s="50"/>
      <c r="G27" s="49"/>
      <c r="H27" s="50"/>
    </row>
    <row r="28" ht="16.5" customHeight="1" spans="1:8">
      <c r="A28" s="15" t="s">
        <v>97</v>
      </c>
      <c r="B28" s="7"/>
      <c r="C28" s="51" t="s">
        <v>98</v>
      </c>
      <c r="D28" s="18"/>
      <c r="E28" s="49"/>
      <c r="F28" s="50"/>
      <c r="G28" s="49"/>
      <c r="H28" s="50"/>
    </row>
    <row r="29" ht="16.5" customHeight="1" spans="1:8">
      <c r="A29" s="15" t="s">
        <v>99</v>
      </c>
      <c r="B29" s="7"/>
      <c r="C29" s="51" t="s">
        <v>100</v>
      </c>
      <c r="D29" s="18"/>
      <c r="E29" s="49"/>
      <c r="F29" s="50"/>
      <c r="G29" s="49"/>
      <c r="H29" s="50"/>
    </row>
    <row r="30" ht="16.5" customHeight="1" spans="1:8">
      <c r="A30" s="49"/>
      <c r="B30" s="50"/>
      <c r="C30" s="51" t="s">
        <v>101</v>
      </c>
      <c r="D30" s="18"/>
      <c r="E30" s="49"/>
      <c r="F30" s="50"/>
      <c r="G30" s="49"/>
      <c r="H30" s="50"/>
    </row>
    <row r="31" ht="16.5" customHeight="1" spans="1:8">
      <c r="A31" s="49"/>
      <c r="B31" s="50"/>
      <c r="C31" s="51" t="s">
        <v>102</v>
      </c>
      <c r="D31" s="18"/>
      <c r="E31" s="49"/>
      <c r="F31" s="50"/>
      <c r="G31" s="49"/>
      <c r="H31" s="50"/>
    </row>
    <row r="32" ht="16.5" customHeight="1" spans="1:8">
      <c r="A32" s="49"/>
      <c r="B32" s="50"/>
      <c r="C32" s="51" t="s">
        <v>103</v>
      </c>
      <c r="D32" s="18"/>
      <c r="E32" s="49"/>
      <c r="F32" s="50"/>
      <c r="G32" s="49"/>
      <c r="H32" s="50"/>
    </row>
    <row r="33" ht="16.5" customHeight="1" spans="1:8">
      <c r="A33" s="15" t="s">
        <v>104</v>
      </c>
      <c r="B33" s="7">
        <f>SUM(B3:B32)</f>
        <v>20280</v>
      </c>
      <c r="C33" s="15" t="s">
        <v>105</v>
      </c>
      <c r="D33" s="7">
        <v>20280</v>
      </c>
      <c r="E33" s="15" t="s">
        <v>105</v>
      </c>
      <c r="F33" s="7">
        <v>20280</v>
      </c>
      <c r="G33" s="15" t="s">
        <v>105</v>
      </c>
      <c r="H33" s="7">
        <v>20280</v>
      </c>
    </row>
    <row r="34" ht="16.5" customHeight="1" spans="1:8">
      <c r="A34" s="15" t="s">
        <v>106</v>
      </c>
      <c r="B34" s="7"/>
      <c r="C34" s="15" t="s">
        <v>107</v>
      </c>
      <c r="D34" s="7"/>
      <c r="E34" s="15" t="s">
        <v>107</v>
      </c>
      <c r="F34" s="7"/>
      <c r="G34" s="15" t="s">
        <v>107</v>
      </c>
      <c r="H34" s="7"/>
    </row>
    <row r="35" ht="16.5" customHeight="1" spans="1:8">
      <c r="A35" s="15" t="s">
        <v>108</v>
      </c>
      <c r="B35" s="7">
        <v>20280</v>
      </c>
      <c r="C35" s="15" t="s">
        <v>109</v>
      </c>
      <c r="D35" s="7">
        <v>20280</v>
      </c>
      <c r="E35" s="15" t="s">
        <v>109</v>
      </c>
      <c r="F35" s="7">
        <v>20280</v>
      </c>
      <c r="G35" s="15" t="s">
        <v>109</v>
      </c>
      <c r="H35" s="7">
        <v>20280</v>
      </c>
    </row>
    <row r="36" ht="16.5" customHeight="1" spans="1:8">
      <c r="A36" s="52"/>
      <c r="B36" s="52"/>
      <c r="C36" s="52"/>
      <c r="D36" s="52"/>
      <c r="E36" s="52"/>
      <c r="F36" s="6" t="s">
        <v>110</v>
      </c>
      <c r="G36" s="15"/>
      <c r="H36" s="15"/>
    </row>
  </sheetData>
  <mergeCells count="3">
    <mergeCell ref="A1:B1"/>
    <mergeCell ref="C1:H1"/>
    <mergeCell ref="F36:H36"/>
  </mergeCells>
  <pageMargins left="0.75196850393782" right="0.75196850393782" top="1.00000000000108" bottom="1.00000000000108" header="0.3" footer="0.3"/>
  <pageSetup paperSize="9" scale="71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6"/>
  <sheetViews>
    <sheetView workbookViewId="0">
      <selection activeCell="E11" sqref="E11"/>
    </sheetView>
  </sheetViews>
  <sheetFormatPr defaultColWidth="9" defaultRowHeight="13.5" outlineLevelRow="5"/>
  <cols>
    <col min="1" max="1" width="6.25" customWidth="1"/>
    <col min="2" max="2" width="8" customWidth="1"/>
    <col min="3" max="3" width="10.875" customWidth="1"/>
    <col min="4" max="4" width="13.25" customWidth="1"/>
    <col min="5" max="5" width="10.75" customWidth="1"/>
    <col min="6" max="8" width="8.75" customWidth="1"/>
    <col min="9" max="9" width="10" customWidth="1"/>
    <col min="10" max="25" width="8.75" customWidth="1"/>
  </cols>
  <sheetData>
    <row r="1" ht="45" customHeight="1" spans="1:25">
      <c r="A1" s="6" t="s">
        <v>111</v>
      </c>
      <c r="B1" s="6" t="s">
        <v>112</v>
      </c>
      <c r="C1" s="6" t="s">
        <v>113</v>
      </c>
      <c r="D1" s="6" t="s">
        <v>114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 t="s">
        <v>106</v>
      </c>
      <c r="T1" s="6"/>
      <c r="U1" s="6"/>
      <c r="V1" s="6"/>
      <c r="W1" s="6"/>
      <c r="X1" s="6"/>
      <c r="Y1" s="6"/>
    </row>
    <row r="2" ht="45" customHeight="1" spans="1:25">
      <c r="A2" s="6"/>
      <c r="B2" s="6"/>
      <c r="C2" s="6"/>
      <c r="D2" s="6" t="s">
        <v>115</v>
      </c>
      <c r="E2" s="6" t="s">
        <v>116</v>
      </c>
      <c r="F2" s="6" t="s">
        <v>117</v>
      </c>
      <c r="G2" s="6" t="s">
        <v>118</v>
      </c>
      <c r="H2" s="6" t="s">
        <v>119</v>
      </c>
      <c r="I2" s="6" t="s">
        <v>120</v>
      </c>
      <c r="J2" s="6" t="s">
        <v>121</v>
      </c>
      <c r="K2" s="6"/>
      <c r="L2" s="6"/>
      <c r="M2" s="6"/>
      <c r="N2" s="6" t="s">
        <v>122</v>
      </c>
      <c r="O2" s="6" t="s">
        <v>123</v>
      </c>
      <c r="P2" s="6" t="s">
        <v>124</v>
      </c>
      <c r="Q2" s="6" t="s">
        <v>125</v>
      </c>
      <c r="R2" s="6" t="s">
        <v>126</v>
      </c>
      <c r="S2" s="6" t="s">
        <v>127</v>
      </c>
      <c r="T2" s="6" t="s">
        <v>128</v>
      </c>
      <c r="U2" s="6" t="s">
        <v>117</v>
      </c>
      <c r="V2" s="6" t="s">
        <v>118</v>
      </c>
      <c r="W2" s="6" t="s">
        <v>119</v>
      </c>
      <c r="X2" s="6" t="s">
        <v>120</v>
      </c>
      <c r="Y2" s="6" t="s">
        <v>129</v>
      </c>
    </row>
    <row r="3" ht="45" customHeight="1" spans="1:25">
      <c r="A3" s="6"/>
      <c r="B3" s="6"/>
      <c r="C3" s="6"/>
      <c r="D3" s="6"/>
      <c r="E3" s="6"/>
      <c r="F3" s="6"/>
      <c r="G3" s="6"/>
      <c r="H3" s="6"/>
      <c r="I3" s="6"/>
      <c r="J3" s="6" t="s">
        <v>130</v>
      </c>
      <c r="K3" s="6" t="s">
        <v>131</v>
      </c>
      <c r="L3" s="6" t="s">
        <v>132</v>
      </c>
      <c r="M3" s="6" t="s">
        <v>119</v>
      </c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="4" customFormat="1" ht="21" customHeight="1" spans="1:25">
      <c r="A4" s="15"/>
      <c r="B4" s="15" t="s">
        <v>113</v>
      </c>
      <c r="C4" s="100">
        <v>20280</v>
      </c>
      <c r="D4" s="100">
        <v>20280</v>
      </c>
      <c r="E4" s="100">
        <v>18277.76</v>
      </c>
      <c r="F4" s="100">
        <v>2002.24</v>
      </c>
      <c r="G4" s="100"/>
      <c r="H4" s="100"/>
      <c r="I4" s="100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="4" customFormat="1" ht="21" customHeight="1" spans="1:25">
      <c r="A5" s="15" t="s">
        <v>5</v>
      </c>
      <c r="B5" s="15" t="s">
        <v>7</v>
      </c>
      <c r="C5" s="100">
        <v>20280</v>
      </c>
      <c r="D5" s="100">
        <v>20280</v>
      </c>
      <c r="E5" s="100">
        <v>18277.76</v>
      </c>
      <c r="F5" s="100">
        <v>2002.24</v>
      </c>
      <c r="G5" s="100"/>
      <c r="H5" s="100"/>
      <c r="I5" s="100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="4" customFormat="1" ht="21" customHeight="1" spans="1:25">
      <c r="A6" s="101" t="s">
        <v>133</v>
      </c>
      <c r="B6" s="101" t="s">
        <v>7</v>
      </c>
      <c r="C6" s="100">
        <v>20280</v>
      </c>
      <c r="D6" s="100">
        <v>20280</v>
      </c>
      <c r="E6" s="100">
        <v>18277.76</v>
      </c>
      <c r="F6" s="100">
        <v>2002.24</v>
      </c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</row>
  </sheetData>
  <mergeCells count="24">
    <mergeCell ref="D1:R1"/>
    <mergeCell ref="S1:Y1"/>
    <mergeCell ref="J2:M2"/>
    <mergeCell ref="A1:A3"/>
    <mergeCell ref="B1:B3"/>
    <mergeCell ref="C1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193"/>
  <sheetViews>
    <sheetView workbookViewId="0">
      <selection activeCell="J7" sqref="J7"/>
    </sheetView>
  </sheetViews>
  <sheetFormatPr defaultColWidth="9" defaultRowHeight="13.5"/>
  <cols>
    <col min="1" max="3" width="6.5" style="54" customWidth="1"/>
    <col min="4" max="4" width="13.125" style="54" customWidth="1"/>
    <col min="5" max="5" width="18.5" style="54" customWidth="1"/>
    <col min="6" max="6" width="12.5" style="56" customWidth="1"/>
    <col min="7" max="11" width="12.5" style="54" customWidth="1"/>
    <col min="12" max="16384" width="9" style="54"/>
  </cols>
  <sheetData>
    <row r="1" s="54" customFormat="1" ht="46.5" customHeight="1" spans="1:11">
      <c r="A1" s="57" t="s">
        <v>134</v>
      </c>
      <c r="B1" s="57"/>
      <c r="C1" s="57"/>
      <c r="D1" s="57" t="s">
        <v>135</v>
      </c>
      <c r="E1" s="57" t="s">
        <v>136</v>
      </c>
      <c r="F1" s="58" t="s">
        <v>113</v>
      </c>
      <c r="G1" s="57" t="s">
        <v>137</v>
      </c>
      <c r="H1" s="57" t="s">
        <v>138</v>
      </c>
      <c r="I1" s="57" t="s">
        <v>139</v>
      </c>
      <c r="J1" s="57" t="s">
        <v>140</v>
      </c>
      <c r="K1" s="57" t="s">
        <v>141</v>
      </c>
    </row>
    <row r="2" s="55" customFormat="1" ht="30" customHeight="1" spans="1:11">
      <c r="A2" s="57" t="s">
        <v>142</v>
      </c>
      <c r="B2" s="57" t="s">
        <v>143</v>
      </c>
      <c r="C2" s="57" t="s">
        <v>144</v>
      </c>
      <c r="D2" s="57"/>
      <c r="E2" s="57" t="s">
        <v>113</v>
      </c>
      <c r="F2" s="59">
        <v>20280</v>
      </c>
      <c r="G2" s="60">
        <v>3863.5</v>
      </c>
      <c r="H2" s="60">
        <v>16416.5</v>
      </c>
      <c r="I2" s="86"/>
      <c r="J2" s="86"/>
      <c r="K2" s="86"/>
    </row>
    <row r="3" s="55" customFormat="1" ht="30" customHeight="1" spans="1:11">
      <c r="A3" s="61"/>
      <c r="B3" s="61"/>
      <c r="C3" s="61"/>
      <c r="D3" s="62" t="s">
        <v>5</v>
      </c>
      <c r="E3" s="62" t="s">
        <v>7</v>
      </c>
      <c r="F3" s="59">
        <v>20280</v>
      </c>
      <c r="G3" s="60">
        <v>3863.5</v>
      </c>
      <c r="H3" s="60">
        <v>16416.5</v>
      </c>
      <c r="I3" s="86"/>
      <c r="J3" s="86"/>
      <c r="K3" s="86"/>
    </row>
    <row r="4" s="55" customFormat="1" ht="30" customHeight="1" spans="1:11">
      <c r="A4" s="61"/>
      <c r="B4" s="61"/>
      <c r="C4" s="61"/>
      <c r="D4" s="62" t="s">
        <v>133</v>
      </c>
      <c r="E4" s="62" t="s">
        <v>7</v>
      </c>
      <c r="F4" s="59">
        <v>20280</v>
      </c>
      <c r="G4" s="60">
        <v>3863.5</v>
      </c>
      <c r="H4" s="60">
        <v>16416.5</v>
      </c>
      <c r="I4" s="87"/>
      <c r="J4" s="87"/>
      <c r="K4" s="87"/>
    </row>
    <row r="5" s="54" customFormat="1" ht="30" customHeight="1" spans="1:11">
      <c r="A5" s="63" t="s">
        <v>145</v>
      </c>
      <c r="B5" s="63"/>
      <c r="C5" s="63"/>
      <c r="D5" s="64" t="s">
        <v>145</v>
      </c>
      <c r="E5" s="64" t="s">
        <v>146</v>
      </c>
      <c r="F5" s="65">
        <v>5553</v>
      </c>
      <c r="G5" s="60">
        <v>2752.71</v>
      </c>
      <c r="H5" s="66">
        <v>2800.29</v>
      </c>
      <c r="I5" s="86"/>
      <c r="J5" s="86"/>
      <c r="K5" s="86"/>
    </row>
    <row r="6" s="55" customFormat="1" ht="30" customHeight="1" spans="1:11">
      <c r="A6" s="61" t="s">
        <v>145</v>
      </c>
      <c r="B6" s="61" t="s">
        <v>147</v>
      </c>
      <c r="C6" s="61"/>
      <c r="D6" s="67" t="s">
        <v>148</v>
      </c>
      <c r="E6" s="67" t="s">
        <v>149</v>
      </c>
      <c r="F6" s="68">
        <f t="shared" ref="F6:F11" si="0">G6+H6</f>
        <v>13</v>
      </c>
      <c r="G6" s="69"/>
      <c r="H6" s="70">
        <v>13</v>
      </c>
      <c r="I6" s="87"/>
      <c r="J6" s="87"/>
      <c r="K6" s="87"/>
    </row>
    <row r="7" s="55" customFormat="1" ht="30" customHeight="1" spans="1:11">
      <c r="A7" s="61" t="s">
        <v>145</v>
      </c>
      <c r="B7" s="61" t="s">
        <v>147</v>
      </c>
      <c r="C7" s="61" t="s">
        <v>150</v>
      </c>
      <c r="D7" s="67" t="s">
        <v>151</v>
      </c>
      <c r="E7" s="67" t="s">
        <v>152</v>
      </c>
      <c r="F7" s="68">
        <f t="shared" si="0"/>
        <v>2</v>
      </c>
      <c r="G7" s="69">
        <v>0</v>
      </c>
      <c r="H7" s="70">
        <v>2</v>
      </c>
      <c r="I7" s="87"/>
      <c r="J7" s="87"/>
      <c r="K7" s="87"/>
    </row>
    <row r="8" s="55" customFormat="1" ht="30" customHeight="1" spans="1:11">
      <c r="A8" s="61" t="s">
        <v>145</v>
      </c>
      <c r="B8" s="61" t="s">
        <v>147</v>
      </c>
      <c r="C8" s="61" t="s">
        <v>153</v>
      </c>
      <c r="D8" s="67" t="s">
        <v>154</v>
      </c>
      <c r="E8" s="67" t="s">
        <v>155</v>
      </c>
      <c r="F8" s="68">
        <f t="shared" si="0"/>
        <v>1</v>
      </c>
      <c r="G8" s="69">
        <v>0</v>
      </c>
      <c r="H8" s="70">
        <v>1</v>
      </c>
      <c r="I8" s="87"/>
      <c r="J8" s="87"/>
      <c r="K8" s="87"/>
    </row>
    <row r="9" s="55" customFormat="1" ht="30" customHeight="1" spans="1:11">
      <c r="A9" s="61" t="s">
        <v>145</v>
      </c>
      <c r="B9" s="61" t="s">
        <v>147</v>
      </c>
      <c r="C9" s="61" t="s">
        <v>156</v>
      </c>
      <c r="D9" s="67" t="s">
        <v>157</v>
      </c>
      <c r="E9" s="67" t="s">
        <v>158</v>
      </c>
      <c r="F9" s="68">
        <f t="shared" si="0"/>
        <v>10</v>
      </c>
      <c r="G9" s="69">
        <v>0</v>
      </c>
      <c r="H9" s="70">
        <v>10</v>
      </c>
      <c r="I9" s="87"/>
      <c r="J9" s="87"/>
      <c r="K9" s="87"/>
    </row>
    <row r="10" s="55" customFormat="1" ht="30" customHeight="1" spans="1:11">
      <c r="A10" s="61" t="s">
        <v>145</v>
      </c>
      <c r="B10" s="61" t="s">
        <v>150</v>
      </c>
      <c r="C10" s="61"/>
      <c r="D10" s="67" t="s">
        <v>159</v>
      </c>
      <c r="E10" s="67" t="s">
        <v>160</v>
      </c>
      <c r="F10" s="68">
        <f t="shared" si="0"/>
        <v>35</v>
      </c>
      <c r="G10" s="69">
        <v>0</v>
      </c>
      <c r="H10" s="70">
        <v>35</v>
      </c>
      <c r="I10" s="87"/>
      <c r="J10" s="87"/>
      <c r="K10" s="87"/>
    </row>
    <row r="11" s="55" customFormat="1" ht="30" customHeight="1" spans="1:11">
      <c r="A11" s="61" t="s">
        <v>145</v>
      </c>
      <c r="B11" s="61" t="s">
        <v>150</v>
      </c>
      <c r="C11" s="61" t="s">
        <v>150</v>
      </c>
      <c r="D11" s="67" t="s">
        <v>161</v>
      </c>
      <c r="E11" s="67" t="s">
        <v>152</v>
      </c>
      <c r="F11" s="68">
        <f t="shared" si="0"/>
        <v>35</v>
      </c>
      <c r="G11" s="69">
        <v>0</v>
      </c>
      <c r="H11" s="70">
        <v>35</v>
      </c>
      <c r="I11" s="87"/>
      <c r="J11" s="87"/>
      <c r="K11" s="87"/>
    </row>
    <row r="12" s="55" customFormat="1" ht="30" customHeight="1" spans="1:11">
      <c r="A12" s="61" t="s">
        <v>145</v>
      </c>
      <c r="B12" s="61" t="s">
        <v>162</v>
      </c>
      <c r="C12" s="61"/>
      <c r="D12" s="67" t="s">
        <v>163</v>
      </c>
      <c r="E12" s="67" t="s">
        <v>164</v>
      </c>
      <c r="F12" s="68">
        <v>4771.21</v>
      </c>
      <c r="G12" s="69">
        <v>2752.71</v>
      </c>
      <c r="H12" s="70">
        <v>2018.5</v>
      </c>
      <c r="I12" s="87"/>
      <c r="J12" s="87"/>
      <c r="K12" s="87"/>
    </row>
    <row r="13" s="55" customFormat="1" ht="30" customHeight="1" spans="1:11">
      <c r="A13" s="61" t="s">
        <v>145</v>
      </c>
      <c r="B13" s="61" t="s">
        <v>162</v>
      </c>
      <c r="C13" s="61" t="s">
        <v>147</v>
      </c>
      <c r="D13" s="67" t="s">
        <v>165</v>
      </c>
      <c r="E13" s="67" t="s">
        <v>166</v>
      </c>
      <c r="F13" s="68">
        <f t="shared" ref="F13:F21" si="1">G13+H13</f>
        <v>3025.42</v>
      </c>
      <c r="G13" s="69">
        <v>2705.42</v>
      </c>
      <c r="H13" s="70">
        <v>320</v>
      </c>
      <c r="I13" s="87"/>
      <c r="J13" s="87"/>
      <c r="K13" s="87"/>
    </row>
    <row r="14" s="55" customFormat="1" ht="30" customHeight="1" spans="1:11">
      <c r="A14" s="61" t="s">
        <v>145</v>
      </c>
      <c r="B14" s="61" t="s">
        <v>162</v>
      </c>
      <c r="C14" s="61" t="s">
        <v>150</v>
      </c>
      <c r="D14" s="67" t="s">
        <v>167</v>
      </c>
      <c r="E14" s="67" t="s">
        <v>152</v>
      </c>
      <c r="F14" s="68">
        <f t="shared" si="1"/>
        <v>896</v>
      </c>
      <c r="G14" s="69">
        <v>0</v>
      </c>
      <c r="H14" s="70">
        <v>896</v>
      </c>
      <c r="I14" s="87"/>
      <c r="J14" s="87"/>
      <c r="K14" s="87"/>
    </row>
    <row r="15" s="55" customFormat="1" ht="30" customHeight="1" spans="1:11">
      <c r="A15" s="61" t="s">
        <v>145</v>
      </c>
      <c r="B15" s="61" t="s">
        <v>162</v>
      </c>
      <c r="C15" s="61" t="s">
        <v>168</v>
      </c>
      <c r="D15" s="67">
        <v>2010350</v>
      </c>
      <c r="E15" s="67" t="s">
        <v>169</v>
      </c>
      <c r="F15" s="68">
        <f t="shared" si="1"/>
        <v>460.5</v>
      </c>
      <c r="G15" s="69">
        <v>0</v>
      </c>
      <c r="H15" s="70">
        <v>460.5</v>
      </c>
      <c r="I15" s="87"/>
      <c r="J15" s="87"/>
      <c r="K15" s="87"/>
    </row>
    <row r="16" s="55" customFormat="1" ht="30" customHeight="1" spans="1:11">
      <c r="A16" s="61" t="s">
        <v>145</v>
      </c>
      <c r="B16" s="61" t="s">
        <v>162</v>
      </c>
      <c r="C16" s="61" t="s">
        <v>156</v>
      </c>
      <c r="D16" s="67">
        <v>2010399</v>
      </c>
      <c r="E16" s="67" t="s">
        <v>170</v>
      </c>
      <c r="F16" s="68">
        <f t="shared" si="1"/>
        <v>389.29</v>
      </c>
      <c r="G16" s="69">
        <v>47.29</v>
      </c>
      <c r="H16" s="60">
        <v>342</v>
      </c>
      <c r="I16" s="87"/>
      <c r="J16" s="87"/>
      <c r="K16" s="87"/>
    </row>
    <row r="17" s="55" customFormat="1" ht="30" customHeight="1" spans="1:11">
      <c r="A17" s="61" t="s">
        <v>145</v>
      </c>
      <c r="B17" s="61" t="s">
        <v>171</v>
      </c>
      <c r="C17" s="61"/>
      <c r="D17" s="67" t="s">
        <v>172</v>
      </c>
      <c r="E17" s="67" t="s">
        <v>173</v>
      </c>
      <c r="F17" s="68">
        <f t="shared" si="1"/>
        <v>282.2</v>
      </c>
      <c r="G17" s="69">
        <v>0</v>
      </c>
      <c r="H17" s="70">
        <v>282.2</v>
      </c>
      <c r="I17" s="87"/>
      <c r="J17" s="87"/>
      <c r="K17" s="87"/>
    </row>
    <row r="18" s="55" customFormat="1" ht="30" customHeight="1" spans="1:11">
      <c r="A18" s="71" t="s">
        <v>145</v>
      </c>
      <c r="B18" s="71" t="s">
        <v>171</v>
      </c>
      <c r="C18" s="71" t="s">
        <v>156</v>
      </c>
      <c r="D18" s="72" t="s">
        <v>174</v>
      </c>
      <c r="E18" s="72" t="s">
        <v>175</v>
      </c>
      <c r="F18" s="73">
        <f t="shared" si="1"/>
        <v>282.2</v>
      </c>
      <c r="G18" s="74">
        <v>0</v>
      </c>
      <c r="H18" s="75">
        <v>282.2</v>
      </c>
      <c r="I18" s="88"/>
      <c r="J18" s="88"/>
      <c r="K18" s="88"/>
    </row>
    <row r="19" s="55" customFormat="1" ht="30" customHeight="1" spans="1:11">
      <c r="A19" s="76" t="s">
        <v>145</v>
      </c>
      <c r="B19" s="76" t="s">
        <v>176</v>
      </c>
      <c r="C19" s="76"/>
      <c r="D19" s="77" t="s">
        <v>177</v>
      </c>
      <c r="E19" s="77" t="s">
        <v>178</v>
      </c>
      <c r="F19" s="78">
        <f t="shared" si="1"/>
        <v>110</v>
      </c>
      <c r="G19" s="79">
        <v>0</v>
      </c>
      <c r="H19" s="80">
        <v>110</v>
      </c>
      <c r="I19" s="89"/>
      <c r="J19" s="89"/>
      <c r="K19" s="89"/>
    </row>
    <row r="20" s="55" customFormat="1" ht="30" customHeight="1" spans="1:11">
      <c r="A20" s="76" t="s">
        <v>145</v>
      </c>
      <c r="B20" s="76" t="s">
        <v>176</v>
      </c>
      <c r="C20" s="76" t="s">
        <v>150</v>
      </c>
      <c r="D20" s="77" t="s">
        <v>179</v>
      </c>
      <c r="E20" s="77" t="s">
        <v>152</v>
      </c>
      <c r="F20" s="78">
        <f t="shared" si="1"/>
        <v>50</v>
      </c>
      <c r="G20" s="79">
        <v>0</v>
      </c>
      <c r="H20" s="80">
        <v>50</v>
      </c>
      <c r="I20" s="89"/>
      <c r="J20" s="89"/>
      <c r="K20" s="89"/>
    </row>
    <row r="21" s="55" customFormat="1" ht="30" customHeight="1" spans="1:11">
      <c r="A21" s="76" t="s">
        <v>145</v>
      </c>
      <c r="B21" s="76" t="s">
        <v>176</v>
      </c>
      <c r="C21" s="76" t="s">
        <v>180</v>
      </c>
      <c r="D21" s="77" t="s">
        <v>181</v>
      </c>
      <c r="E21" s="77" t="s">
        <v>182</v>
      </c>
      <c r="F21" s="78">
        <f t="shared" si="1"/>
        <v>60</v>
      </c>
      <c r="G21" s="79">
        <v>0</v>
      </c>
      <c r="H21" s="80">
        <v>60</v>
      </c>
      <c r="I21" s="89"/>
      <c r="J21" s="89"/>
      <c r="K21" s="89"/>
    </row>
    <row r="22" s="55" customFormat="1" ht="30" customHeight="1" spans="1:11">
      <c r="A22" s="76" t="s">
        <v>145</v>
      </c>
      <c r="B22" s="76" t="s">
        <v>183</v>
      </c>
      <c r="C22" s="76"/>
      <c r="D22" s="77" t="s">
        <v>184</v>
      </c>
      <c r="E22" s="77" t="s">
        <v>185</v>
      </c>
      <c r="F22" s="78">
        <v>341.59</v>
      </c>
      <c r="G22" s="79">
        <v>0</v>
      </c>
      <c r="H22" s="80">
        <v>341.59</v>
      </c>
      <c r="I22" s="89"/>
      <c r="J22" s="89"/>
      <c r="K22" s="89"/>
    </row>
    <row r="23" s="55" customFormat="1" ht="30" customHeight="1" spans="1:11">
      <c r="A23" s="76" t="s">
        <v>145</v>
      </c>
      <c r="B23" s="76" t="s">
        <v>183</v>
      </c>
      <c r="C23" s="76" t="s">
        <v>156</v>
      </c>
      <c r="D23" s="77" t="s">
        <v>186</v>
      </c>
      <c r="E23" s="77" t="s">
        <v>187</v>
      </c>
      <c r="F23" s="78">
        <f t="shared" ref="F23:F27" si="2">G23+H23</f>
        <v>341.59</v>
      </c>
      <c r="G23" s="79">
        <v>0</v>
      </c>
      <c r="H23" s="80">
        <v>341.59</v>
      </c>
      <c r="I23" s="89"/>
      <c r="J23" s="89"/>
      <c r="K23" s="89"/>
    </row>
    <row r="24" s="54" customFormat="1" ht="30" customHeight="1" spans="1:11">
      <c r="A24" s="81" t="s">
        <v>188</v>
      </c>
      <c r="B24" s="81"/>
      <c r="C24" s="81"/>
      <c r="D24" s="82" t="s">
        <v>188</v>
      </c>
      <c r="E24" s="82" t="s">
        <v>189</v>
      </c>
      <c r="F24" s="83">
        <v>20</v>
      </c>
      <c r="G24" s="84">
        <v>0</v>
      </c>
      <c r="H24" s="85">
        <v>20</v>
      </c>
      <c r="I24" s="90"/>
      <c r="J24" s="90"/>
      <c r="K24" s="90"/>
    </row>
    <row r="25" s="55" customFormat="1" ht="30" customHeight="1" spans="1:11">
      <c r="A25" s="76" t="s">
        <v>188</v>
      </c>
      <c r="B25" s="76" t="s">
        <v>183</v>
      </c>
      <c r="C25" s="76"/>
      <c r="D25" s="77" t="s">
        <v>190</v>
      </c>
      <c r="E25" s="77" t="s">
        <v>191</v>
      </c>
      <c r="F25" s="78">
        <f t="shared" si="2"/>
        <v>20</v>
      </c>
      <c r="G25" s="79">
        <v>0</v>
      </c>
      <c r="H25" s="80">
        <v>20</v>
      </c>
      <c r="I25" s="89"/>
      <c r="J25" s="89"/>
      <c r="K25" s="89"/>
    </row>
    <row r="26" s="55" customFormat="1" ht="30" customHeight="1" spans="1:11">
      <c r="A26" s="76" t="s">
        <v>188</v>
      </c>
      <c r="B26" s="76" t="s">
        <v>183</v>
      </c>
      <c r="C26" s="76" t="s">
        <v>162</v>
      </c>
      <c r="D26" s="77" t="s">
        <v>192</v>
      </c>
      <c r="E26" s="77" t="s">
        <v>193</v>
      </c>
      <c r="F26" s="78">
        <f t="shared" si="2"/>
        <v>10</v>
      </c>
      <c r="G26" s="79">
        <v>0</v>
      </c>
      <c r="H26" s="80">
        <v>10</v>
      </c>
      <c r="I26" s="89"/>
      <c r="J26" s="89"/>
      <c r="K26" s="89"/>
    </row>
    <row r="27" s="55" customFormat="1" ht="30" customHeight="1" spans="1:11">
      <c r="A27" s="76" t="s">
        <v>188</v>
      </c>
      <c r="B27" s="76" t="s">
        <v>183</v>
      </c>
      <c r="C27" s="76" t="s">
        <v>180</v>
      </c>
      <c r="D27" s="77" t="s">
        <v>194</v>
      </c>
      <c r="E27" s="77" t="s">
        <v>195</v>
      </c>
      <c r="F27" s="78">
        <f t="shared" si="2"/>
        <v>10</v>
      </c>
      <c r="G27" s="79">
        <v>0</v>
      </c>
      <c r="H27" s="80">
        <v>10</v>
      </c>
      <c r="I27" s="89"/>
      <c r="J27" s="89"/>
      <c r="K27" s="89"/>
    </row>
    <row r="28" s="54" customFormat="1" ht="30" customHeight="1" spans="1:11">
      <c r="A28" s="81" t="s">
        <v>196</v>
      </c>
      <c r="B28" s="81"/>
      <c r="C28" s="81"/>
      <c r="D28" s="82" t="s">
        <v>196</v>
      </c>
      <c r="E28" s="82" t="s">
        <v>197</v>
      </c>
      <c r="F28" s="83">
        <v>42</v>
      </c>
      <c r="G28" s="84">
        <v>0</v>
      </c>
      <c r="H28" s="85">
        <v>42</v>
      </c>
      <c r="I28" s="90"/>
      <c r="J28" s="90"/>
      <c r="K28" s="90"/>
    </row>
    <row r="29" s="55" customFormat="1" ht="30" customHeight="1" spans="1:11">
      <c r="A29" s="76" t="s">
        <v>196</v>
      </c>
      <c r="B29" s="76" t="s">
        <v>156</v>
      </c>
      <c r="C29" s="76"/>
      <c r="D29" s="77" t="s">
        <v>198</v>
      </c>
      <c r="E29" s="77" t="s">
        <v>199</v>
      </c>
      <c r="F29" s="78">
        <f t="shared" ref="F29:F33" si="3">G29+H29</f>
        <v>42</v>
      </c>
      <c r="G29" s="79">
        <v>0</v>
      </c>
      <c r="H29" s="80">
        <v>42</v>
      </c>
      <c r="I29" s="89"/>
      <c r="J29" s="89"/>
      <c r="K29" s="89"/>
    </row>
    <row r="30" s="55" customFormat="1" ht="30" customHeight="1" spans="1:11">
      <c r="A30" s="76" t="s">
        <v>196</v>
      </c>
      <c r="B30" s="76" t="s">
        <v>156</v>
      </c>
      <c r="C30" s="76" t="s">
        <v>150</v>
      </c>
      <c r="D30" s="77" t="s">
        <v>200</v>
      </c>
      <c r="E30" s="77" t="s">
        <v>201</v>
      </c>
      <c r="F30" s="78">
        <f t="shared" si="3"/>
        <v>42</v>
      </c>
      <c r="G30" s="79">
        <v>0</v>
      </c>
      <c r="H30" s="80">
        <v>42</v>
      </c>
      <c r="I30" s="89"/>
      <c r="J30" s="89"/>
      <c r="K30" s="89"/>
    </row>
    <row r="31" s="54" customFormat="1" ht="30" customHeight="1" spans="1:11">
      <c r="A31" s="81" t="s">
        <v>202</v>
      </c>
      <c r="B31" s="81"/>
      <c r="C31" s="81"/>
      <c r="D31" s="82" t="s">
        <v>202</v>
      </c>
      <c r="E31" s="82" t="s">
        <v>203</v>
      </c>
      <c r="F31" s="83">
        <f t="shared" si="3"/>
        <v>21</v>
      </c>
      <c r="G31" s="84">
        <v>0</v>
      </c>
      <c r="H31" s="85">
        <v>21</v>
      </c>
      <c r="I31" s="90"/>
      <c r="J31" s="90"/>
      <c r="K31" s="90"/>
    </row>
    <row r="32" s="55" customFormat="1" ht="30" customHeight="1" spans="1:11">
      <c r="A32" s="76" t="s">
        <v>202</v>
      </c>
      <c r="B32" s="76" t="s">
        <v>150</v>
      </c>
      <c r="C32" s="76"/>
      <c r="D32" s="77" t="s">
        <v>204</v>
      </c>
      <c r="E32" s="77" t="s">
        <v>205</v>
      </c>
      <c r="F32" s="78">
        <f t="shared" si="3"/>
        <v>21</v>
      </c>
      <c r="G32" s="79">
        <v>0</v>
      </c>
      <c r="H32" s="80">
        <v>21</v>
      </c>
      <c r="I32" s="89"/>
      <c r="J32" s="89"/>
      <c r="K32" s="89"/>
    </row>
    <row r="33" s="55" customFormat="1" ht="30" customHeight="1" spans="1:11">
      <c r="A33" s="76" t="s">
        <v>202</v>
      </c>
      <c r="B33" s="76" t="s">
        <v>150</v>
      </c>
      <c r="C33" s="76" t="s">
        <v>156</v>
      </c>
      <c r="D33" s="77" t="s">
        <v>206</v>
      </c>
      <c r="E33" s="77" t="s">
        <v>207</v>
      </c>
      <c r="F33" s="78">
        <f t="shared" si="3"/>
        <v>21</v>
      </c>
      <c r="G33" s="79">
        <v>0</v>
      </c>
      <c r="H33" s="80">
        <v>21</v>
      </c>
      <c r="I33" s="89"/>
      <c r="J33" s="89"/>
      <c r="K33" s="89"/>
    </row>
    <row r="34" s="54" customFormat="1" ht="30" customHeight="1" spans="1:11">
      <c r="A34" s="81" t="s">
        <v>208</v>
      </c>
      <c r="B34" s="81"/>
      <c r="C34" s="81"/>
      <c r="D34" s="82" t="s">
        <v>208</v>
      </c>
      <c r="E34" s="82" t="s">
        <v>209</v>
      </c>
      <c r="F34" s="83">
        <v>10</v>
      </c>
      <c r="G34" s="84">
        <v>0</v>
      </c>
      <c r="H34" s="85">
        <v>10</v>
      </c>
      <c r="I34" s="90"/>
      <c r="J34" s="90"/>
      <c r="K34" s="90"/>
    </row>
    <row r="35" s="55" customFormat="1" ht="30" customHeight="1" spans="1:11">
      <c r="A35" s="76" t="s">
        <v>208</v>
      </c>
      <c r="B35" s="76" t="s">
        <v>171</v>
      </c>
      <c r="C35" s="76"/>
      <c r="D35" s="77" t="s">
        <v>210</v>
      </c>
      <c r="E35" s="77" t="s">
        <v>211</v>
      </c>
      <c r="F35" s="78">
        <f t="shared" ref="F35:F48" si="4">G35+H35</f>
        <v>10</v>
      </c>
      <c r="G35" s="79">
        <v>0</v>
      </c>
      <c r="H35" s="80">
        <v>10</v>
      </c>
      <c r="I35" s="89"/>
      <c r="J35" s="89"/>
      <c r="K35" s="89"/>
    </row>
    <row r="36" s="55" customFormat="1" ht="30" customHeight="1" spans="1:11">
      <c r="A36" s="76" t="s">
        <v>208</v>
      </c>
      <c r="B36" s="76" t="s">
        <v>171</v>
      </c>
      <c r="C36" s="76" t="s">
        <v>156</v>
      </c>
      <c r="D36" s="77" t="s">
        <v>212</v>
      </c>
      <c r="E36" s="77" t="s">
        <v>213</v>
      </c>
      <c r="F36" s="78">
        <f t="shared" si="4"/>
        <v>10</v>
      </c>
      <c r="G36" s="79">
        <v>0</v>
      </c>
      <c r="H36" s="80">
        <v>10</v>
      </c>
      <c r="I36" s="89"/>
      <c r="J36" s="89"/>
      <c r="K36" s="89"/>
    </row>
    <row r="37" s="54" customFormat="1" ht="30" customHeight="1" spans="1:11">
      <c r="A37" s="81" t="s">
        <v>214</v>
      </c>
      <c r="B37" s="81"/>
      <c r="C37" s="81"/>
      <c r="D37" s="82" t="s">
        <v>214</v>
      </c>
      <c r="E37" s="82" t="s">
        <v>215</v>
      </c>
      <c r="F37" s="83">
        <v>360</v>
      </c>
      <c r="G37" s="84">
        <v>0</v>
      </c>
      <c r="H37" s="85">
        <v>360</v>
      </c>
      <c r="I37" s="90"/>
      <c r="J37" s="90"/>
      <c r="K37" s="90"/>
    </row>
    <row r="38" s="55" customFormat="1" ht="30" customHeight="1" spans="1:11">
      <c r="A38" s="76" t="s">
        <v>214</v>
      </c>
      <c r="B38" s="76" t="s">
        <v>147</v>
      </c>
      <c r="C38" s="76"/>
      <c r="D38" s="77" t="s">
        <v>216</v>
      </c>
      <c r="E38" s="77" t="s">
        <v>217</v>
      </c>
      <c r="F38" s="78">
        <v>102</v>
      </c>
      <c r="G38" s="79">
        <v>0</v>
      </c>
      <c r="H38" s="80">
        <v>102</v>
      </c>
      <c r="I38" s="89"/>
      <c r="J38" s="89"/>
      <c r="K38" s="89"/>
    </row>
    <row r="39" s="55" customFormat="1" ht="30" customHeight="1" spans="1:11">
      <c r="A39" s="76" t="s">
        <v>214</v>
      </c>
      <c r="B39" s="76" t="s">
        <v>147</v>
      </c>
      <c r="C39" s="76" t="s">
        <v>180</v>
      </c>
      <c r="D39" s="77" t="s">
        <v>218</v>
      </c>
      <c r="E39" s="77" t="s">
        <v>219</v>
      </c>
      <c r="F39" s="78">
        <f t="shared" si="4"/>
        <v>10</v>
      </c>
      <c r="G39" s="79">
        <v>0</v>
      </c>
      <c r="H39" s="80">
        <v>10</v>
      </c>
      <c r="I39" s="89"/>
      <c r="J39" s="89"/>
      <c r="K39" s="89"/>
    </row>
    <row r="40" s="55" customFormat="1" ht="30" customHeight="1" spans="1:11">
      <c r="A40" s="76" t="s">
        <v>214</v>
      </c>
      <c r="B40" s="76" t="s">
        <v>147</v>
      </c>
      <c r="C40" s="76" t="s">
        <v>220</v>
      </c>
      <c r="D40" s="77" t="s">
        <v>221</v>
      </c>
      <c r="E40" s="77" t="s">
        <v>222</v>
      </c>
      <c r="F40" s="78">
        <f t="shared" si="4"/>
        <v>40</v>
      </c>
      <c r="G40" s="79">
        <v>0</v>
      </c>
      <c r="H40" s="80">
        <v>40</v>
      </c>
      <c r="I40" s="89"/>
      <c r="J40" s="89"/>
      <c r="K40" s="89"/>
    </row>
    <row r="41" s="55" customFormat="1" ht="30" customHeight="1" spans="1:11">
      <c r="A41" s="76" t="s">
        <v>214</v>
      </c>
      <c r="B41" s="76" t="s">
        <v>147</v>
      </c>
      <c r="C41" s="76" t="s">
        <v>156</v>
      </c>
      <c r="D41" s="77" t="s">
        <v>223</v>
      </c>
      <c r="E41" s="77" t="s">
        <v>224</v>
      </c>
      <c r="F41" s="78">
        <f t="shared" si="4"/>
        <v>52</v>
      </c>
      <c r="G41" s="79">
        <v>0</v>
      </c>
      <c r="H41" s="80">
        <v>52</v>
      </c>
      <c r="I41" s="89"/>
      <c r="J41" s="89"/>
      <c r="K41" s="89"/>
    </row>
    <row r="42" s="55" customFormat="1" ht="30" customHeight="1" spans="1:11">
      <c r="A42" s="76" t="s">
        <v>214</v>
      </c>
      <c r="B42" s="76" t="s">
        <v>162</v>
      </c>
      <c r="C42" s="76"/>
      <c r="D42" s="77" t="s">
        <v>225</v>
      </c>
      <c r="E42" s="77" t="s">
        <v>226</v>
      </c>
      <c r="F42" s="78">
        <f t="shared" si="4"/>
        <v>50</v>
      </c>
      <c r="G42" s="79">
        <v>0</v>
      </c>
      <c r="H42" s="80">
        <v>50</v>
      </c>
      <c r="I42" s="89"/>
      <c r="J42" s="89"/>
      <c r="K42" s="89"/>
    </row>
    <row r="43" s="55" customFormat="1" ht="30" customHeight="1" spans="1:11">
      <c r="A43" s="76" t="s">
        <v>214</v>
      </c>
      <c r="B43" s="76" t="s">
        <v>162</v>
      </c>
      <c r="C43" s="76" t="s">
        <v>153</v>
      </c>
      <c r="D43" s="77" t="s">
        <v>227</v>
      </c>
      <c r="E43" s="77" t="s">
        <v>228</v>
      </c>
      <c r="F43" s="78">
        <f t="shared" si="4"/>
        <v>50</v>
      </c>
      <c r="G43" s="79">
        <v>0</v>
      </c>
      <c r="H43" s="80">
        <v>50</v>
      </c>
      <c r="I43" s="89"/>
      <c r="J43" s="89"/>
      <c r="K43" s="89"/>
    </row>
    <row r="44" s="55" customFormat="1" ht="30" customHeight="1" spans="1:11">
      <c r="A44" s="76" t="s">
        <v>214</v>
      </c>
      <c r="B44" s="76" t="s">
        <v>153</v>
      </c>
      <c r="C44" s="76"/>
      <c r="D44" s="77" t="s">
        <v>229</v>
      </c>
      <c r="E44" s="77" t="s">
        <v>230</v>
      </c>
      <c r="F44" s="78">
        <f t="shared" si="4"/>
        <v>20</v>
      </c>
      <c r="G44" s="79">
        <v>0</v>
      </c>
      <c r="H44" s="80">
        <v>20</v>
      </c>
      <c r="I44" s="89"/>
      <c r="J44" s="89"/>
      <c r="K44" s="89"/>
    </row>
    <row r="45" s="55" customFormat="1" ht="30" customHeight="1" spans="1:11">
      <c r="A45" s="76" t="s">
        <v>214</v>
      </c>
      <c r="B45" s="76" t="s">
        <v>153</v>
      </c>
      <c r="C45" s="76" t="s">
        <v>156</v>
      </c>
      <c r="D45" s="77" t="s">
        <v>231</v>
      </c>
      <c r="E45" s="77" t="s">
        <v>232</v>
      </c>
      <c r="F45" s="78">
        <f t="shared" si="4"/>
        <v>20</v>
      </c>
      <c r="G45" s="79">
        <v>0</v>
      </c>
      <c r="H45" s="80">
        <v>20</v>
      </c>
      <c r="I45" s="89"/>
      <c r="J45" s="89"/>
      <c r="K45" s="89"/>
    </row>
    <row r="46" s="55" customFormat="1" ht="30" customHeight="1" spans="1:11">
      <c r="A46" s="76" t="s">
        <v>214</v>
      </c>
      <c r="B46" s="76" t="s">
        <v>156</v>
      </c>
      <c r="C46" s="76"/>
      <c r="D46" s="77" t="s">
        <v>233</v>
      </c>
      <c r="E46" s="77" t="s">
        <v>234</v>
      </c>
      <c r="F46" s="78">
        <f t="shared" si="4"/>
        <v>188</v>
      </c>
      <c r="G46" s="79">
        <v>0</v>
      </c>
      <c r="H46" s="80">
        <v>188</v>
      </c>
      <c r="I46" s="89"/>
      <c r="J46" s="89"/>
      <c r="K46" s="89"/>
    </row>
    <row r="47" s="55" customFormat="1" ht="30" customHeight="1" spans="1:11">
      <c r="A47" s="76" t="s">
        <v>214</v>
      </c>
      <c r="B47" s="76" t="s">
        <v>156</v>
      </c>
      <c r="C47" s="76" t="s">
        <v>162</v>
      </c>
      <c r="D47" s="77" t="s">
        <v>235</v>
      </c>
      <c r="E47" s="77" t="s">
        <v>236</v>
      </c>
      <c r="F47" s="78">
        <f t="shared" si="4"/>
        <v>150</v>
      </c>
      <c r="G47" s="79">
        <v>0</v>
      </c>
      <c r="H47" s="80">
        <v>150</v>
      </c>
      <c r="I47" s="89"/>
      <c r="J47" s="89"/>
      <c r="K47" s="89"/>
    </row>
    <row r="48" s="55" customFormat="1" ht="30" customHeight="1" spans="1:11">
      <c r="A48" s="76" t="s">
        <v>214</v>
      </c>
      <c r="B48" s="76" t="s">
        <v>156</v>
      </c>
      <c r="C48" s="76" t="s">
        <v>156</v>
      </c>
      <c r="D48" s="77" t="s">
        <v>237</v>
      </c>
      <c r="E48" s="77" t="s">
        <v>234</v>
      </c>
      <c r="F48" s="78">
        <f t="shared" si="4"/>
        <v>38</v>
      </c>
      <c r="G48" s="79">
        <v>0</v>
      </c>
      <c r="H48" s="80">
        <v>38</v>
      </c>
      <c r="I48" s="89"/>
      <c r="J48" s="89"/>
      <c r="K48" s="89"/>
    </row>
    <row r="49" s="54" customFormat="1" ht="30" customHeight="1" spans="1:11">
      <c r="A49" s="81" t="s">
        <v>238</v>
      </c>
      <c r="B49" s="81"/>
      <c r="C49" s="81"/>
      <c r="D49" s="82" t="s">
        <v>238</v>
      </c>
      <c r="E49" s="82" t="s">
        <v>239</v>
      </c>
      <c r="F49" s="83">
        <v>920.58</v>
      </c>
      <c r="G49" s="84">
        <v>695.6</v>
      </c>
      <c r="H49" s="85">
        <v>224.98</v>
      </c>
      <c r="I49" s="90"/>
      <c r="J49" s="90"/>
      <c r="K49" s="90"/>
    </row>
    <row r="50" s="55" customFormat="1" ht="30" customHeight="1" spans="1:11">
      <c r="A50" s="76" t="s">
        <v>238</v>
      </c>
      <c r="B50" s="76" t="s">
        <v>147</v>
      </c>
      <c r="C50" s="76"/>
      <c r="D50" s="77" t="s">
        <v>240</v>
      </c>
      <c r="E50" s="77" t="s">
        <v>241</v>
      </c>
      <c r="F50" s="78">
        <v>57.68</v>
      </c>
      <c r="G50" s="79">
        <v>20</v>
      </c>
      <c r="H50" s="80">
        <v>37.68</v>
      </c>
      <c r="I50" s="89"/>
      <c r="J50" s="89"/>
      <c r="K50" s="89"/>
    </row>
    <row r="51" s="55" customFormat="1" ht="30" customHeight="1" spans="1:11">
      <c r="A51" s="76" t="s">
        <v>238</v>
      </c>
      <c r="B51" s="76" t="s">
        <v>147</v>
      </c>
      <c r="C51" s="76" t="s">
        <v>150</v>
      </c>
      <c r="D51" s="77" t="s">
        <v>242</v>
      </c>
      <c r="E51" s="77" t="s">
        <v>152</v>
      </c>
      <c r="F51" s="78">
        <f t="shared" ref="F51:F55" si="5">G51+H51</f>
        <v>10</v>
      </c>
      <c r="G51" s="79">
        <v>10</v>
      </c>
      <c r="H51" s="80">
        <v>0</v>
      </c>
      <c r="I51" s="89"/>
      <c r="J51" s="89"/>
      <c r="K51" s="89"/>
    </row>
    <row r="52" s="55" customFormat="1" ht="30" customHeight="1" spans="1:11">
      <c r="A52" s="76" t="s">
        <v>238</v>
      </c>
      <c r="B52" s="76" t="s">
        <v>147</v>
      </c>
      <c r="C52" s="76" t="s">
        <v>220</v>
      </c>
      <c r="D52" s="77" t="s">
        <v>243</v>
      </c>
      <c r="E52" s="77" t="s">
        <v>244</v>
      </c>
      <c r="F52" s="78">
        <f t="shared" si="5"/>
        <v>37.68</v>
      </c>
      <c r="G52" s="79">
        <v>0</v>
      </c>
      <c r="H52" s="80">
        <v>37.68</v>
      </c>
      <c r="I52" s="89"/>
      <c r="J52" s="89"/>
      <c r="K52" s="89"/>
    </row>
    <row r="53" s="55" customFormat="1" ht="30" customHeight="1" spans="1:11">
      <c r="A53" s="76" t="s">
        <v>238</v>
      </c>
      <c r="B53" s="76" t="s">
        <v>147</v>
      </c>
      <c r="C53" s="76" t="s">
        <v>156</v>
      </c>
      <c r="D53" s="77" t="s">
        <v>245</v>
      </c>
      <c r="E53" s="77" t="s">
        <v>246</v>
      </c>
      <c r="F53" s="78">
        <f t="shared" si="5"/>
        <v>10</v>
      </c>
      <c r="G53" s="79">
        <v>10</v>
      </c>
      <c r="H53" s="80">
        <v>0</v>
      </c>
      <c r="I53" s="89"/>
      <c r="J53" s="89"/>
      <c r="K53" s="89"/>
    </row>
    <row r="54" s="55" customFormat="1" ht="30" customHeight="1" spans="1:11">
      <c r="A54" s="76" t="s">
        <v>238</v>
      </c>
      <c r="B54" s="76" t="s">
        <v>150</v>
      </c>
      <c r="C54" s="76"/>
      <c r="D54" s="77" t="s">
        <v>247</v>
      </c>
      <c r="E54" s="77" t="s">
        <v>248</v>
      </c>
      <c r="F54" s="78">
        <f t="shared" si="5"/>
        <v>9</v>
      </c>
      <c r="G54" s="79">
        <v>0</v>
      </c>
      <c r="H54" s="80">
        <v>9</v>
      </c>
      <c r="I54" s="89"/>
      <c r="J54" s="89"/>
      <c r="K54" s="89"/>
    </row>
    <row r="55" s="55" customFormat="1" ht="30" customHeight="1" spans="1:11">
      <c r="A55" s="76" t="s">
        <v>238</v>
      </c>
      <c r="B55" s="76" t="s">
        <v>150</v>
      </c>
      <c r="C55" s="76" t="s">
        <v>153</v>
      </c>
      <c r="D55" s="77" t="s">
        <v>249</v>
      </c>
      <c r="E55" s="77" t="s">
        <v>250</v>
      </c>
      <c r="F55" s="78">
        <f t="shared" si="5"/>
        <v>9</v>
      </c>
      <c r="G55" s="79">
        <v>0</v>
      </c>
      <c r="H55" s="80">
        <v>9</v>
      </c>
      <c r="I55" s="89"/>
      <c r="J55" s="89"/>
      <c r="K55" s="89"/>
    </row>
    <row r="56" s="55" customFormat="1" ht="30" customHeight="1" spans="1:11">
      <c r="A56" s="76" t="s">
        <v>238</v>
      </c>
      <c r="B56" s="76" t="s">
        <v>176</v>
      </c>
      <c r="C56" s="76"/>
      <c r="D56" s="77" t="s">
        <v>251</v>
      </c>
      <c r="E56" s="77" t="s">
        <v>252</v>
      </c>
      <c r="F56" s="78">
        <v>555.6</v>
      </c>
      <c r="G56" s="79">
        <v>555.6</v>
      </c>
      <c r="H56" s="80">
        <v>0</v>
      </c>
      <c r="I56" s="89"/>
      <c r="J56" s="89"/>
      <c r="K56" s="89"/>
    </row>
    <row r="57" s="55" customFormat="1" ht="30" customHeight="1" spans="1:11">
      <c r="A57" s="76" t="s">
        <v>238</v>
      </c>
      <c r="B57" s="76" t="s">
        <v>176</v>
      </c>
      <c r="C57" s="76" t="s">
        <v>147</v>
      </c>
      <c r="D57" s="77" t="s">
        <v>253</v>
      </c>
      <c r="E57" s="77" t="s">
        <v>254</v>
      </c>
      <c r="F57" s="78">
        <v>140.83</v>
      </c>
      <c r="G57" s="79">
        <v>140.83</v>
      </c>
      <c r="H57" s="80">
        <v>0</v>
      </c>
      <c r="I57" s="89"/>
      <c r="J57" s="89"/>
      <c r="K57" s="89"/>
    </row>
    <row r="58" s="55" customFormat="1" ht="30" customHeight="1" spans="1:11">
      <c r="A58" s="76" t="s">
        <v>238</v>
      </c>
      <c r="B58" s="76" t="s">
        <v>176</v>
      </c>
      <c r="C58" s="76" t="s">
        <v>176</v>
      </c>
      <c r="D58" s="77" t="s">
        <v>255</v>
      </c>
      <c r="E58" s="77" t="s">
        <v>256</v>
      </c>
      <c r="F58" s="78">
        <f t="shared" ref="F58:F66" si="6">G58+H58</f>
        <v>243.18</v>
      </c>
      <c r="G58" s="79">
        <v>243.18</v>
      </c>
      <c r="H58" s="80">
        <v>0</v>
      </c>
      <c r="I58" s="89"/>
      <c r="J58" s="89"/>
      <c r="K58" s="89"/>
    </row>
    <row r="59" s="55" customFormat="1" ht="30" customHeight="1" spans="1:11">
      <c r="A59" s="76" t="s">
        <v>238</v>
      </c>
      <c r="B59" s="76" t="s">
        <v>176</v>
      </c>
      <c r="C59" s="76" t="s">
        <v>183</v>
      </c>
      <c r="D59" s="77" t="s">
        <v>257</v>
      </c>
      <c r="E59" s="77" t="s">
        <v>258</v>
      </c>
      <c r="F59" s="78">
        <f t="shared" si="6"/>
        <v>121.59</v>
      </c>
      <c r="G59" s="79">
        <v>121.59</v>
      </c>
      <c r="H59" s="80">
        <v>0</v>
      </c>
      <c r="I59" s="89"/>
      <c r="J59" s="89"/>
      <c r="K59" s="89"/>
    </row>
    <row r="60" s="55" customFormat="1" ht="30" customHeight="1" spans="1:11">
      <c r="A60" s="76" t="s">
        <v>238</v>
      </c>
      <c r="B60" s="76" t="s">
        <v>176</v>
      </c>
      <c r="C60" s="76" t="s">
        <v>156</v>
      </c>
      <c r="D60" s="77" t="s">
        <v>259</v>
      </c>
      <c r="E60" s="77" t="s">
        <v>260</v>
      </c>
      <c r="F60" s="78">
        <f t="shared" si="6"/>
        <v>50</v>
      </c>
      <c r="G60" s="79">
        <v>50</v>
      </c>
      <c r="H60" s="80">
        <v>0</v>
      </c>
      <c r="I60" s="89"/>
      <c r="J60" s="89"/>
      <c r="K60" s="89"/>
    </row>
    <row r="61" s="55" customFormat="1" ht="30" customHeight="1" spans="1:11">
      <c r="A61" s="76" t="s">
        <v>238</v>
      </c>
      <c r="B61" s="76" t="s">
        <v>180</v>
      </c>
      <c r="C61" s="76"/>
      <c r="D61" s="77" t="s">
        <v>261</v>
      </c>
      <c r="E61" s="77" t="s">
        <v>262</v>
      </c>
      <c r="F61" s="78">
        <f t="shared" si="6"/>
        <v>40</v>
      </c>
      <c r="G61" s="79">
        <v>0</v>
      </c>
      <c r="H61" s="80">
        <v>40</v>
      </c>
      <c r="I61" s="89"/>
      <c r="J61" s="89"/>
      <c r="K61" s="89"/>
    </row>
    <row r="62" s="55" customFormat="1" ht="30" customHeight="1" spans="1:11">
      <c r="A62" s="76" t="s">
        <v>238</v>
      </c>
      <c r="B62" s="76" t="s">
        <v>180</v>
      </c>
      <c r="C62" s="76" t="s">
        <v>147</v>
      </c>
      <c r="D62" s="77" t="s">
        <v>263</v>
      </c>
      <c r="E62" s="77" t="s">
        <v>264</v>
      </c>
      <c r="F62" s="78">
        <f t="shared" si="6"/>
        <v>20</v>
      </c>
      <c r="G62" s="79">
        <v>0</v>
      </c>
      <c r="H62" s="80">
        <v>20</v>
      </c>
      <c r="I62" s="89"/>
      <c r="J62" s="89"/>
      <c r="K62" s="89"/>
    </row>
    <row r="63" s="55" customFormat="1" ht="30" customHeight="1" spans="1:11">
      <c r="A63" s="76" t="s">
        <v>238</v>
      </c>
      <c r="B63" s="76" t="s">
        <v>180</v>
      </c>
      <c r="C63" s="76" t="s">
        <v>156</v>
      </c>
      <c r="D63" s="77" t="s">
        <v>265</v>
      </c>
      <c r="E63" s="77" t="s">
        <v>266</v>
      </c>
      <c r="F63" s="78">
        <f t="shared" si="6"/>
        <v>20</v>
      </c>
      <c r="G63" s="79">
        <v>0</v>
      </c>
      <c r="H63" s="80">
        <v>20</v>
      </c>
      <c r="I63" s="89"/>
      <c r="J63" s="89"/>
      <c r="K63" s="89"/>
    </row>
    <row r="64" s="55" customFormat="1" ht="30" customHeight="1" spans="1:11">
      <c r="A64" s="76" t="s">
        <v>238</v>
      </c>
      <c r="B64" s="76" t="s">
        <v>153</v>
      </c>
      <c r="C64" s="76"/>
      <c r="D64" s="77" t="s">
        <v>267</v>
      </c>
      <c r="E64" s="77" t="s">
        <v>268</v>
      </c>
      <c r="F64" s="78">
        <f t="shared" si="6"/>
        <v>40</v>
      </c>
      <c r="G64" s="79">
        <v>40</v>
      </c>
      <c r="H64" s="80">
        <v>0</v>
      </c>
      <c r="I64" s="89"/>
      <c r="J64" s="89"/>
      <c r="K64" s="89"/>
    </row>
    <row r="65" s="55" customFormat="1" ht="30" customHeight="1" spans="1:11">
      <c r="A65" s="76" t="s">
        <v>238</v>
      </c>
      <c r="B65" s="76" t="s">
        <v>153</v>
      </c>
      <c r="C65" s="76" t="s">
        <v>147</v>
      </c>
      <c r="D65" s="77" t="s">
        <v>269</v>
      </c>
      <c r="E65" s="77" t="s">
        <v>270</v>
      </c>
      <c r="F65" s="78">
        <f t="shared" si="6"/>
        <v>30</v>
      </c>
      <c r="G65" s="79">
        <v>30</v>
      </c>
      <c r="H65" s="80"/>
      <c r="I65" s="89"/>
      <c r="J65" s="89"/>
      <c r="K65" s="89"/>
    </row>
    <row r="66" s="55" customFormat="1" ht="30" customHeight="1" spans="1:11">
      <c r="A66" s="76" t="s">
        <v>238</v>
      </c>
      <c r="B66" s="76" t="s">
        <v>153</v>
      </c>
      <c r="C66" s="76" t="s">
        <v>156</v>
      </c>
      <c r="D66" s="77" t="s">
        <v>271</v>
      </c>
      <c r="E66" s="77" t="s">
        <v>272</v>
      </c>
      <c r="F66" s="78">
        <f t="shared" si="6"/>
        <v>10</v>
      </c>
      <c r="G66" s="79">
        <v>10</v>
      </c>
      <c r="H66" s="80">
        <v>0</v>
      </c>
      <c r="I66" s="89"/>
      <c r="J66" s="89"/>
      <c r="K66" s="89"/>
    </row>
    <row r="67" s="55" customFormat="1" ht="30" customHeight="1" spans="1:11">
      <c r="A67" s="76" t="s">
        <v>238</v>
      </c>
      <c r="B67" s="76" t="s">
        <v>220</v>
      </c>
      <c r="C67" s="76"/>
      <c r="D67" s="77" t="s">
        <v>273</v>
      </c>
      <c r="E67" s="77" t="s">
        <v>274</v>
      </c>
      <c r="F67" s="78">
        <f t="shared" ref="F67:F89" si="7">G67+H67</f>
        <v>38</v>
      </c>
      <c r="G67" s="79">
        <v>30</v>
      </c>
      <c r="H67" s="80">
        <v>8</v>
      </c>
      <c r="I67" s="89"/>
      <c r="J67" s="89"/>
      <c r="K67" s="89"/>
    </row>
    <row r="68" s="55" customFormat="1" ht="30" customHeight="1" spans="1:11">
      <c r="A68" s="76" t="s">
        <v>238</v>
      </c>
      <c r="B68" s="76" t="s">
        <v>220</v>
      </c>
      <c r="C68" s="76" t="s">
        <v>147</v>
      </c>
      <c r="D68" s="77" t="s">
        <v>275</v>
      </c>
      <c r="E68" s="77" t="s">
        <v>276</v>
      </c>
      <c r="F68" s="78">
        <f t="shared" si="7"/>
        <v>22</v>
      </c>
      <c r="G68" s="79">
        <v>20</v>
      </c>
      <c r="H68" s="80">
        <v>2</v>
      </c>
      <c r="I68" s="89"/>
      <c r="J68" s="89"/>
      <c r="K68" s="89"/>
    </row>
    <row r="69" s="55" customFormat="1" ht="30" customHeight="1" spans="1:11">
      <c r="A69" s="76" t="s">
        <v>238</v>
      </c>
      <c r="B69" s="76" t="s">
        <v>220</v>
      </c>
      <c r="C69" s="76" t="s">
        <v>156</v>
      </c>
      <c r="D69" s="77" t="s">
        <v>277</v>
      </c>
      <c r="E69" s="77" t="s">
        <v>278</v>
      </c>
      <c r="F69" s="78">
        <f t="shared" si="7"/>
        <v>16</v>
      </c>
      <c r="G69" s="79">
        <v>10</v>
      </c>
      <c r="H69" s="80">
        <v>6</v>
      </c>
      <c r="I69" s="89"/>
      <c r="J69" s="89"/>
      <c r="K69" s="89"/>
    </row>
    <row r="70" s="55" customFormat="1" ht="30" customHeight="1" spans="1:11">
      <c r="A70" s="76" t="s">
        <v>238</v>
      </c>
      <c r="B70" s="76" t="s">
        <v>279</v>
      </c>
      <c r="C70" s="76"/>
      <c r="D70" s="77" t="s">
        <v>280</v>
      </c>
      <c r="E70" s="77" t="s">
        <v>281</v>
      </c>
      <c r="F70" s="78">
        <f t="shared" si="7"/>
        <v>50</v>
      </c>
      <c r="G70" s="79">
        <v>50</v>
      </c>
      <c r="H70" s="80">
        <v>0</v>
      </c>
      <c r="I70" s="89"/>
      <c r="J70" s="89"/>
      <c r="K70" s="89"/>
    </row>
    <row r="71" s="55" customFormat="1" ht="30" customHeight="1" spans="1:11">
      <c r="A71" s="76" t="s">
        <v>238</v>
      </c>
      <c r="B71" s="76" t="s">
        <v>279</v>
      </c>
      <c r="C71" s="76" t="s">
        <v>150</v>
      </c>
      <c r="D71" s="77" t="s">
        <v>282</v>
      </c>
      <c r="E71" s="77" t="s">
        <v>283</v>
      </c>
      <c r="F71" s="78">
        <f t="shared" si="7"/>
        <v>50</v>
      </c>
      <c r="G71" s="79">
        <v>50</v>
      </c>
      <c r="H71" s="80">
        <v>0</v>
      </c>
      <c r="I71" s="89"/>
      <c r="J71" s="89"/>
      <c r="K71" s="89"/>
    </row>
    <row r="72" s="55" customFormat="1" ht="30" customHeight="1" spans="1:11">
      <c r="A72" s="76" t="s">
        <v>238</v>
      </c>
      <c r="B72" s="76" t="s">
        <v>279</v>
      </c>
      <c r="C72" s="76" t="s">
        <v>183</v>
      </c>
      <c r="D72" s="77" t="s">
        <v>284</v>
      </c>
      <c r="E72" s="77" t="s">
        <v>285</v>
      </c>
      <c r="F72" s="78">
        <f t="shared" si="7"/>
        <v>0</v>
      </c>
      <c r="G72" s="79">
        <v>0</v>
      </c>
      <c r="H72" s="80"/>
      <c r="I72" s="89"/>
      <c r="J72" s="89"/>
      <c r="K72" s="89"/>
    </row>
    <row r="73" s="55" customFormat="1" ht="30" customHeight="1" spans="1:11">
      <c r="A73" s="76" t="s">
        <v>238</v>
      </c>
      <c r="B73" s="76" t="s">
        <v>286</v>
      </c>
      <c r="C73" s="76"/>
      <c r="D73" s="77" t="s">
        <v>287</v>
      </c>
      <c r="E73" s="77" t="s">
        <v>288</v>
      </c>
      <c r="F73" s="78">
        <f t="shared" si="7"/>
        <v>38</v>
      </c>
      <c r="G73" s="79"/>
      <c r="H73" s="80">
        <v>38</v>
      </c>
      <c r="I73" s="89"/>
      <c r="J73" s="89"/>
      <c r="K73" s="89"/>
    </row>
    <row r="74" s="55" customFormat="1" ht="30" customHeight="1" spans="1:11">
      <c r="A74" s="76" t="s">
        <v>238</v>
      </c>
      <c r="B74" s="76" t="s">
        <v>286</v>
      </c>
      <c r="C74" s="76" t="s">
        <v>150</v>
      </c>
      <c r="D74" s="77" t="s">
        <v>289</v>
      </c>
      <c r="E74" s="77" t="s">
        <v>152</v>
      </c>
      <c r="F74" s="78">
        <f t="shared" si="7"/>
        <v>20</v>
      </c>
      <c r="G74" s="79"/>
      <c r="H74" s="80">
        <v>20</v>
      </c>
      <c r="I74" s="89"/>
      <c r="J74" s="89"/>
      <c r="K74" s="89"/>
    </row>
    <row r="75" s="55" customFormat="1" ht="30" customHeight="1" spans="1:11">
      <c r="A75" s="76" t="s">
        <v>238</v>
      </c>
      <c r="B75" s="76" t="s">
        <v>286</v>
      </c>
      <c r="C75" s="76" t="s">
        <v>176</v>
      </c>
      <c r="D75" s="77" t="s">
        <v>290</v>
      </c>
      <c r="E75" s="77" t="s">
        <v>291</v>
      </c>
      <c r="F75" s="78">
        <f t="shared" si="7"/>
        <v>10</v>
      </c>
      <c r="G75" s="79"/>
      <c r="H75" s="80">
        <v>10</v>
      </c>
      <c r="I75" s="89"/>
      <c r="J75" s="89"/>
      <c r="K75" s="89"/>
    </row>
    <row r="76" s="55" customFormat="1" ht="30" customHeight="1" spans="1:11">
      <c r="A76" s="76" t="s">
        <v>238</v>
      </c>
      <c r="B76" s="76" t="s">
        <v>286</v>
      </c>
      <c r="C76" s="76" t="s">
        <v>156</v>
      </c>
      <c r="D76" s="77" t="s">
        <v>292</v>
      </c>
      <c r="E76" s="77" t="s">
        <v>293</v>
      </c>
      <c r="F76" s="78">
        <f t="shared" si="7"/>
        <v>8</v>
      </c>
      <c r="G76" s="79">
        <v>0</v>
      </c>
      <c r="H76" s="80">
        <v>8</v>
      </c>
      <c r="I76" s="89"/>
      <c r="J76" s="89"/>
      <c r="K76" s="89"/>
    </row>
    <row r="77" s="55" customFormat="1" ht="30" customHeight="1" spans="1:11">
      <c r="A77" s="76" t="s">
        <v>238</v>
      </c>
      <c r="B77" s="76" t="s">
        <v>294</v>
      </c>
      <c r="C77" s="76"/>
      <c r="D77" s="77" t="s">
        <v>295</v>
      </c>
      <c r="E77" s="77" t="s">
        <v>296</v>
      </c>
      <c r="F77" s="78">
        <f t="shared" si="7"/>
        <v>25</v>
      </c>
      <c r="G77" s="79">
        <v>0</v>
      </c>
      <c r="H77" s="80">
        <v>25</v>
      </c>
      <c r="I77" s="89"/>
      <c r="J77" s="89"/>
      <c r="K77" s="89"/>
    </row>
    <row r="78" s="55" customFormat="1" ht="30" customHeight="1" spans="1:11">
      <c r="A78" s="76" t="s">
        <v>238</v>
      </c>
      <c r="B78" s="76" t="s">
        <v>294</v>
      </c>
      <c r="C78" s="76" t="s">
        <v>147</v>
      </c>
      <c r="D78" s="77" t="s">
        <v>297</v>
      </c>
      <c r="E78" s="77" t="s">
        <v>298</v>
      </c>
      <c r="F78" s="78">
        <f t="shared" si="7"/>
        <v>25</v>
      </c>
      <c r="G78" s="79">
        <v>0</v>
      </c>
      <c r="H78" s="80">
        <v>25</v>
      </c>
      <c r="I78" s="89"/>
      <c r="J78" s="89"/>
      <c r="K78" s="89"/>
    </row>
    <row r="79" s="55" customFormat="1" ht="30" customHeight="1" spans="1:11">
      <c r="A79" s="76" t="s">
        <v>238</v>
      </c>
      <c r="B79" s="76" t="s">
        <v>299</v>
      </c>
      <c r="C79" s="76"/>
      <c r="D79" s="77" t="s">
        <v>300</v>
      </c>
      <c r="E79" s="77" t="s">
        <v>301</v>
      </c>
      <c r="F79" s="78">
        <f t="shared" si="7"/>
        <v>10</v>
      </c>
      <c r="G79" s="79">
        <v>0</v>
      </c>
      <c r="H79" s="80">
        <v>10</v>
      </c>
      <c r="I79" s="89"/>
      <c r="J79" s="89"/>
      <c r="K79" s="89"/>
    </row>
    <row r="80" s="55" customFormat="1" ht="30" customHeight="1" spans="1:11">
      <c r="A80" s="76" t="s">
        <v>238</v>
      </c>
      <c r="B80" s="76" t="s">
        <v>299</v>
      </c>
      <c r="C80" s="76" t="s">
        <v>150</v>
      </c>
      <c r="D80" s="77" t="s">
        <v>302</v>
      </c>
      <c r="E80" s="77" t="s">
        <v>303</v>
      </c>
      <c r="F80" s="78">
        <f t="shared" si="7"/>
        <v>10</v>
      </c>
      <c r="G80" s="79">
        <v>0</v>
      </c>
      <c r="H80" s="80">
        <v>10</v>
      </c>
      <c r="I80" s="89"/>
      <c r="J80" s="89"/>
      <c r="K80" s="89"/>
    </row>
    <row r="81" s="55" customFormat="1" ht="30" customHeight="1" spans="1:11">
      <c r="A81" s="76" t="s">
        <v>238</v>
      </c>
      <c r="B81" s="76" t="s">
        <v>304</v>
      </c>
      <c r="C81" s="76"/>
      <c r="D81" s="77" t="s">
        <v>305</v>
      </c>
      <c r="E81" s="77" t="s">
        <v>306</v>
      </c>
      <c r="F81" s="78">
        <f t="shared" si="7"/>
        <v>20</v>
      </c>
      <c r="G81" s="79">
        <v>0</v>
      </c>
      <c r="H81" s="80">
        <f>H82+H83</f>
        <v>20</v>
      </c>
      <c r="I81" s="89"/>
      <c r="J81" s="89"/>
      <c r="K81" s="89"/>
    </row>
    <row r="82" s="55" customFormat="1" ht="30" customHeight="1" spans="1:11">
      <c r="A82" s="76" t="s">
        <v>238</v>
      </c>
      <c r="B82" s="76" t="s">
        <v>304</v>
      </c>
      <c r="C82" s="76" t="s">
        <v>147</v>
      </c>
      <c r="D82" s="77" t="s">
        <v>307</v>
      </c>
      <c r="E82" s="77" t="s">
        <v>308</v>
      </c>
      <c r="F82" s="78">
        <f t="shared" si="7"/>
        <v>10</v>
      </c>
      <c r="G82" s="79">
        <v>0</v>
      </c>
      <c r="H82" s="80">
        <v>10</v>
      </c>
      <c r="I82" s="89"/>
      <c r="J82" s="89"/>
      <c r="K82" s="89"/>
    </row>
    <row r="83" s="55" customFormat="1" ht="30" customHeight="1" spans="1:11">
      <c r="A83" s="76" t="s">
        <v>238</v>
      </c>
      <c r="B83" s="76" t="s">
        <v>304</v>
      </c>
      <c r="C83" s="76" t="s">
        <v>150</v>
      </c>
      <c r="D83" s="77" t="s">
        <v>309</v>
      </c>
      <c r="E83" s="77" t="s">
        <v>310</v>
      </c>
      <c r="F83" s="78">
        <f t="shared" si="7"/>
        <v>10</v>
      </c>
      <c r="G83" s="79">
        <v>0</v>
      </c>
      <c r="H83" s="80">
        <v>10</v>
      </c>
      <c r="I83" s="89"/>
      <c r="J83" s="89"/>
      <c r="K83" s="89"/>
    </row>
    <row r="84" s="55" customFormat="1" ht="30" customHeight="1" spans="1:11">
      <c r="A84" s="76" t="s">
        <v>238</v>
      </c>
      <c r="B84" s="76" t="s">
        <v>311</v>
      </c>
      <c r="C84" s="76"/>
      <c r="D84" s="77" t="s">
        <v>312</v>
      </c>
      <c r="E84" s="77" t="s">
        <v>313</v>
      </c>
      <c r="F84" s="78">
        <f t="shared" si="7"/>
        <v>11.8</v>
      </c>
      <c r="G84" s="79">
        <v>0</v>
      </c>
      <c r="H84" s="80">
        <v>11.8</v>
      </c>
      <c r="I84" s="89"/>
      <c r="J84" s="89"/>
      <c r="K84" s="89"/>
    </row>
    <row r="85" s="55" customFormat="1" ht="30" customHeight="1" spans="1:11">
      <c r="A85" s="76" t="s">
        <v>238</v>
      </c>
      <c r="B85" s="76" t="s">
        <v>311</v>
      </c>
      <c r="C85" s="76" t="s">
        <v>156</v>
      </c>
      <c r="D85" s="77" t="s">
        <v>314</v>
      </c>
      <c r="E85" s="77" t="s">
        <v>315</v>
      </c>
      <c r="F85" s="78">
        <f t="shared" si="7"/>
        <v>11.8</v>
      </c>
      <c r="G85" s="79">
        <v>0</v>
      </c>
      <c r="H85" s="80">
        <v>11.8</v>
      </c>
      <c r="I85" s="89"/>
      <c r="J85" s="89"/>
      <c r="K85" s="89"/>
    </row>
    <row r="86" s="55" customFormat="1" ht="30" customHeight="1" spans="1:11">
      <c r="A86" s="76" t="s">
        <v>238</v>
      </c>
      <c r="B86" s="76" t="s">
        <v>316</v>
      </c>
      <c r="C86" s="76"/>
      <c r="D86" s="77" t="s">
        <v>317</v>
      </c>
      <c r="E86" s="77" t="s">
        <v>318</v>
      </c>
      <c r="F86" s="78">
        <f t="shared" si="7"/>
        <v>25.5</v>
      </c>
      <c r="G86" s="79">
        <v>0</v>
      </c>
      <c r="H86" s="80">
        <v>25.5</v>
      </c>
      <c r="I86" s="89"/>
      <c r="J86" s="89"/>
      <c r="K86" s="89"/>
    </row>
    <row r="87" s="55" customFormat="1" ht="30" customHeight="1" spans="1:11">
      <c r="A87" s="76" t="s">
        <v>238</v>
      </c>
      <c r="B87" s="76" t="s">
        <v>316</v>
      </c>
      <c r="C87" s="76" t="s">
        <v>150</v>
      </c>
      <c r="D87" s="77" t="s">
        <v>319</v>
      </c>
      <c r="E87" s="77" t="s">
        <v>152</v>
      </c>
      <c r="F87" s="78">
        <f t="shared" si="7"/>
        <v>5</v>
      </c>
      <c r="G87" s="79">
        <v>0</v>
      </c>
      <c r="H87" s="80">
        <v>5</v>
      </c>
      <c r="I87" s="89"/>
      <c r="J87" s="89"/>
      <c r="K87" s="89"/>
    </row>
    <row r="88" s="55" customFormat="1" ht="30" customHeight="1" spans="1:11">
      <c r="A88" s="76" t="s">
        <v>238</v>
      </c>
      <c r="B88" s="76" t="s">
        <v>316</v>
      </c>
      <c r="C88" s="76" t="s">
        <v>171</v>
      </c>
      <c r="D88" s="77" t="s">
        <v>320</v>
      </c>
      <c r="E88" s="77" t="s">
        <v>321</v>
      </c>
      <c r="F88" s="78">
        <f t="shared" si="7"/>
        <v>5</v>
      </c>
      <c r="G88" s="79">
        <v>0</v>
      </c>
      <c r="H88" s="80">
        <v>5</v>
      </c>
      <c r="I88" s="89"/>
      <c r="J88" s="89"/>
      <c r="K88" s="89"/>
    </row>
    <row r="89" s="55" customFormat="1" ht="30" customHeight="1" spans="1:11">
      <c r="A89" s="76" t="s">
        <v>238</v>
      </c>
      <c r="B89" s="76" t="s">
        <v>316</v>
      </c>
      <c r="C89" s="76" t="s">
        <v>156</v>
      </c>
      <c r="D89" s="77" t="s">
        <v>322</v>
      </c>
      <c r="E89" s="77" t="s">
        <v>323</v>
      </c>
      <c r="F89" s="78">
        <f t="shared" si="7"/>
        <v>15.5</v>
      </c>
      <c r="G89" s="79">
        <v>0</v>
      </c>
      <c r="H89" s="80">
        <v>15.5</v>
      </c>
      <c r="I89" s="89"/>
      <c r="J89" s="89"/>
      <c r="K89" s="89"/>
    </row>
    <row r="90" s="54" customFormat="1" ht="30" customHeight="1" spans="1:11">
      <c r="A90" s="81" t="s">
        <v>324</v>
      </c>
      <c r="B90" s="81"/>
      <c r="C90" s="81"/>
      <c r="D90" s="82" t="s">
        <v>324</v>
      </c>
      <c r="E90" s="82" t="s">
        <v>325</v>
      </c>
      <c r="F90" s="83">
        <v>280</v>
      </c>
      <c r="G90" s="84">
        <v>145.19</v>
      </c>
      <c r="H90" s="85">
        <v>134.81</v>
      </c>
      <c r="I90" s="90"/>
      <c r="J90" s="90"/>
      <c r="K90" s="90"/>
    </row>
    <row r="91" s="55" customFormat="1" ht="30" customHeight="1" spans="1:11">
      <c r="A91" s="76" t="s">
        <v>324</v>
      </c>
      <c r="B91" s="76" t="s">
        <v>171</v>
      </c>
      <c r="C91" s="76"/>
      <c r="D91" s="77" t="s">
        <v>326</v>
      </c>
      <c r="E91" s="77" t="s">
        <v>327</v>
      </c>
      <c r="F91" s="78">
        <f t="shared" ref="F91:F102" si="8">G91+H91</f>
        <v>99.81</v>
      </c>
      <c r="G91" s="79">
        <v>0</v>
      </c>
      <c r="H91" s="80">
        <v>99.81</v>
      </c>
      <c r="I91" s="89"/>
      <c r="J91" s="89"/>
      <c r="K91" s="89"/>
    </row>
    <row r="92" s="55" customFormat="1" ht="30" customHeight="1" spans="1:11">
      <c r="A92" s="76" t="s">
        <v>324</v>
      </c>
      <c r="B92" s="76" t="s">
        <v>171</v>
      </c>
      <c r="C92" s="76" t="s">
        <v>153</v>
      </c>
      <c r="D92" s="77" t="s">
        <v>328</v>
      </c>
      <c r="E92" s="77" t="s">
        <v>329</v>
      </c>
      <c r="F92" s="78">
        <f t="shared" si="8"/>
        <v>50</v>
      </c>
      <c r="G92" s="79">
        <v>0</v>
      </c>
      <c r="H92" s="80">
        <v>50</v>
      </c>
      <c r="I92" s="89"/>
      <c r="J92" s="89"/>
      <c r="K92" s="89"/>
    </row>
    <row r="93" s="55" customFormat="1" ht="30" customHeight="1" spans="1:11">
      <c r="A93" s="76" t="s">
        <v>324</v>
      </c>
      <c r="B93" s="76" t="s">
        <v>171</v>
      </c>
      <c r="C93" s="76" t="s">
        <v>279</v>
      </c>
      <c r="D93" s="77" t="s">
        <v>330</v>
      </c>
      <c r="E93" s="77" t="s">
        <v>331</v>
      </c>
      <c r="F93" s="78">
        <f t="shared" si="8"/>
        <v>20</v>
      </c>
      <c r="G93" s="79">
        <v>0</v>
      </c>
      <c r="H93" s="80">
        <v>20</v>
      </c>
      <c r="I93" s="89"/>
      <c r="J93" s="89"/>
      <c r="K93" s="89"/>
    </row>
    <row r="94" s="55" customFormat="1" ht="30" customHeight="1" spans="1:11">
      <c r="A94" s="76" t="s">
        <v>324</v>
      </c>
      <c r="B94" s="76" t="s">
        <v>171</v>
      </c>
      <c r="C94" s="76" t="s">
        <v>156</v>
      </c>
      <c r="D94" s="77" t="s">
        <v>332</v>
      </c>
      <c r="E94" s="77" t="s">
        <v>333</v>
      </c>
      <c r="F94" s="78">
        <f t="shared" si="8"/>
        <v>29.81</v>
      </c>
      <c r="G94" s="79">
        <v>0</v>
      </c>
      <c r="H94" s="80">
        <v>29.81</v>
      </c>
      <c r="I94" s="89"/>
      <c r="J94" s="89"/>
      <c r="K94" s="89"/>
    </row>
    <row r="95" s="55" customFormat="1" ht="30" customHeight="1" spans="1:11">
      <c r="A95" s="76" t="s">
        <v>324</v>
      </c>
      <c r="B95" s="76" t="s">
        <v>180</v>
      </c>
      <c r="C95" s="76"/>
      <c r="D95" s="77" t="s">
        <v>334</v>
      </c>
      <c r="E95" s="77" t="s">
        <v>335</v>
      </c>
      <c r="F95" s="78">
        <f t="shared" si="8"/>
        <v>10</v>
      </c>
      <c r="G95" s="79">
        <v>0</v>
      </c>
      <c r="H95" s="80">
        <v>10</v>
      </c>
      <c r="I95" s="89"/>
      <c r="J95" s="89"/>
      <c r="K95" s="89"/>
    </row>
    <row r="96" s="55" customFormat="1" ht="30" customHeight="1" spans="1:11">
      <c r="A96" s="76" t="s">
        <v>324</v>
      </c>
      <c r="B96" s="76" t="s">
        <v>180</v>
      </c>
      <c r="C96" s="76" t="s">
        <v>336</v>
      </c>
      <c r="D96" s="77" t="s">
        <v>337</v>
      </c>
      <c r="E96" s="77" t="s">
        <v>338</v>
      </c>
      <c r="F96" s="78">
        <f t="shared" si="8"/>
        <v>10</v>
      </c>
      <c r="G96" s="79">
        <v>0</v>
      </c>
      <c r="H96" s="80">
        <v>10</v>
      </c>
      <c r="I96" s="89"/>
      <c r="J96" s="89"/>
      <c r="K96" s="89"/>
    </row>
    <row r="97" s="55" customFormat="1" ht="30" customHeight="1" spans="1:11">
      <c r="A97" s="76" t="s">
        <v>324</v>
      </c>
      <c r="B97" s="76" t="s">
        <v>286</v>
      </c>
      <c r="C97" s="76"/>
      <c r="D97" s="77" t="s">
        <v>339</v>
      </c>
      <c r="E97" s="77" t="s">
        <v>340</v>
      </c>
      <c r="F97" s="78">
        <f t="shared" si="8"/>
        <v>145.19</v>
      </c>
      <c r="G97" s="79">
        <v>145.19</v>
      </c>
      <c r="H97" s="80">
        <v>0</v>
      </c>
      <c r="I97" s="89"/>
      <c r="J97" s="89"/>
      <c r="K97" s="89"/>
    </row>
    <row r="98" s="55" customFormat="1" ht="30" customHeight="1" spans="1:11">
      <c r="A98" s="76" t="s">
        <v>324</v>
      </c>
      <c r="B98" s="76" t="s">
        <v>286</v>
      </c>
      <c r="C98" s="76" t="s">
        <v>147</v>
      </c>
      <c r="D98" s="77" t="s">
        <v>341</v>
      </c>
      <c r="E98" s="77" t="s">
        <v>342</v>
      </c>
      <c r="F98" s="78">
        <f t="shared" si="8"/>
        <v>117.4</v>
      </c>
      <c r="G98" s="79">
        <v>117.4</v>
      </c>
      <c r="H98" s="80">
        <v>0</v>
      </c>
      <c r="I98" s="89"/>
      <c r="J98" s="89"/>
      <c r="K98" s="89"/>
    </row>
    <row r="99" s="55" customFormat="1" ht="30" customHeight="1" spans="1:11">
      <c r="A99" s="76" t="s">
        <v>324</v>
      </c>
      <c r="B99" s="76" t="s">
        <v>286</v>
      </c>
      <c r="C99" s="76" t="s">
        <v>162</v>
      </c>
      <c r="D99" s="77" t="s">
        <v>343</v>
      </c>
      <c r="E99" s="77" t="s">
        <v>344</v>
      </c>
      <c r="F99" s="78">
        <f t="shared" si="8"/>
        <v>23.43</v>
      </c>
      <c r="G99" s="79">
        <v>23.43</v>
      </c>
      <c r="H99" s="80">
        <v>0</v>
      </c>
      <c r="I99" s="89"/>
      <c r="J99" s="89"/>
      <c r="K99" s="89"/>
    </row>
    <row r="100" s="55" customFormat="1" ht="30" customHeight="1" spans="1:11">
      <c r="A100" s="76" t="s">
        <v>324</v>
      </c>
      <c r="B100" s="76" t="s">
        <v>286</v>
      </c>
      <c r="C100" s="76" t="s">
        <v>156</v>
      </c>
      <c r="D100" s="77" t="s">
        <v>345</v>
      </c>
      <c r="E100" s="77" t="s">
        <v>346</v>
      </c>
      <c r="F100" s="78">
        <f t="shared" si="8"/>
        <v>4.36</v>
      </c>
      <c r="G100" s="79">
        <v>4.36</v>
      </c>
      <c r="H100" s="80">
        <v>0</v>
      </c>
      <c r="I100" s="89"/>
      <c r="J100" s="89"/>
      <c r="K100" s="89"/>
    </row>
    <row r="101" s="55" customFormat="1" ht="30" customHeight="1" spans="1:11">
      <c r="A101" s="76" t="s">
        <v>324</v>
      </c>
      <c r="B101" s="76" t="s">
        <v>347</v>
      </c>
      <c r="C101" s="76"/>
      <c r="D101" s="77" t="s">
        <v>348</v>
      </c>
      <c r="E101" s="77" t="s">
        <v>349</v>
      </c>
      <c r="F101" s="78">
        <f t="shared" si="8"/>
        <v>25</v>
      </c>
      <c r="G101" s="79">
        <v>0</v>
      </c>
      <c r="H101" s="80">
        <v>25</v>
      </c>
      <c r="I101" s="89"/>
      <c r="J101" s="89"/>
      <c r="K101" s="89"/>
    </row>
    <row r="102" s="55" customFormat="1" ht="30" customHeight="1" spans="1:11">
      <c r="A102" s="76" t="s">
        <v>324</v>
      </c>
      <c r="B102" s="76" t="s">
        <v>347</v>
      </c>
      <c r="C102" s="76" t="s">
        <v>156</v>
      </c>
      <c r="D102" s="77" t="s">
        <v>350</v>
      </c>
      <c r="E102" s="77" t="s">
        <v>351</v>
      </c>
      <c r="F102" s="78">
        <f t="shared" si="8"/>
        <v>25</v>
      </c>
      <c r="G102" s="79">
        <v>0</v>
      </c>
      <c r="H102" s="80">
        <v>25</v>
      </c>
      <c r="I102" s="89"/>
      <c r="J102" s="89"/>
      <c r="K102" s="89"/>
    </row>
    <row r="103" s="54" customFormat="1" ht="30" customHeight="1" spans="1:11">
      <c r="A103" s="81" t="s">
        <v>352</v>
      </c>
      <c r="B103" s="81"/>
      <c r="C103" s="81"/>
      <c r="D103" s="82" t="s">
        <v>352</v>
      </c>
      <c r="E103" s="82" t="s">
        <v>353</v>
      </c>
      <c r="F103" s="83">
        <v>540</v>
      </c>
      <c r="G103" s="84">
        <v>0</v>
      </c>
      <c r="H103" s="85">
        <v>540</v>
      </c>
      <c r="I103" s="90"/>
      <c r="J103" s="90"/>
      <c r="K103" s="90"/>
    </row>
    <row r="104" s="55" customFormat="1" ht="30" customHeight="1" spans="1:11">
      <c r="A104" s="76" t="s">
        <v>352</v>
      </c>
      <c r="B104" s="76" t="s">
        <v>162</v>
      </c>
      <c r="C104" s="76"/>
      <c r="D104" s="77" t="s">
        <v>354</v>
      </c>
      <c r="E104" s="77" t="s">
        <v>355</v>
      </c>
      <c r="F104" s="78">
        <f t="shared" ref="F104:F113" si="9">G104+H104</f>
        <v>115</v>
      </c>
      <c r="G104" s="79">
        <v>0</v>
      </c>
      <c r="H104" s="80">
        <v>115</v>
      </c>
      <c r="I104" s="89"/>
      <c r="J104" s="89"/>
      <c r="K104" s="89"/>
    </row>
    <row r="105" s="55" customFormat="1" ht="30" customHeight="1" spans="1:11">
      <c r="A105" s="76" t="s">
        <v>352</v>
      </c>
      <c r="B105" s="76" t="s">
        <v>162</v>
      </c>
      <c r="C105" s="76" t="s">
        <v>150</v>
      </c>
      <c r="D105" s="77" t="s">
        <v>356</v>
      </c>
      <c r="E105" s="77" t="s">
        <v>357</v>
      </c>
      <c r="F105" s="78">
        <f t="shared" si="9"/>
        <v>50</v>
      </c>
      <c r="G105" s="79">
        <v>0</v>
      </c>
      <c r="H105" s="80">
        <v>50</v>
      </c>
      <c r="I105" s="89"/>
      <c r="J105" s="89"/>
      <c r="K105" s="89"/>
    </row>
    <row r="106" s="55" customFormat="1" ht="30" customHeight="1" spans="1:11">
      <c r="A106" s="76" t="s">
        <v>352</v>
      </c>
      <c r="B106" s="76" t="s">
        <v>162</v>
      </c>
      <c r="C106" s="76" t="s">
        <v>156</v>
      </c>
      <c r="D106" s="77" t="s">
        <v>358</v>
      </c>
      <c r="E106" s="77" t="s">
        <v>359</v>
      </c>
      <c r="F106" s="78">
        <f t="shared" si="9"/>
        <v>65</v>
      </c>
      <c r="G106" s="79">
        <v>0</v>
      </c>
      <c r="H106" s="80">
        <v>65</v>
      </c>
      <c r="I106" s="89"/>
      <c r="J106" s="89"/>
      <c r="K106" s="89"/>
    </row>
    <row r="107" s="55" customFormat="1" ht="30" customHeight="1" spans="1:11">
      <c r="A107" s="76" t="s">
        <v>352</v>
      </c>
      <c r="B107" s="76" t="s">
        <v>171</v>
      </c>
      <c r="C107" s="76"/>
      <c r="D107" s="77" t="s">
        <v>360</v>
      </c>
      <c r="E107" s="77" t="s">
        <v>361</v>
      </c>
      <c r="F107" s="78">
        <f t="shared" si="9"/>
        <v>345</v>
      </c>
      <c r="G107" s="79">
        <v>0</v>
      </c>
      <c r="H107" s="80">
        <v>345</v>
      </c>
      <c r="I107" s="89"/>
      <c r="J107" s="89"/>
      <c r="K107" s="89"/>
    </row>
    <row r="108" s="55" customFormat="1" ht="30" customHeight="1" spans="1:11">
      <c r="A108" s="76" t="s">
        <v>352</v>
      </c>
      <c r="B108" s="76" t="s">
        <v>171</v>
      </c>
      <c r="C108" s="76" t="s">
        <v>147</v>
      </c>
      <c r="D108" s="77" t="s">
        <v>362</v>
      </c>
      <c r="E108" s="77" t="s">
        <v>363</v>
      </c>
      <c r="F108" s="78">
        <f t="shared" si="9"/>
        <v>45</v>
      </c>
      <c r="G108" s="79">
        <v>0</v>
      </c>
      <c r="H108" s="80">
        <v>45</v>
      </c>
      <c r="I108" s="89"/>
      <c r="J108" s="89"/>
      <c r="K108" s="89"/>
    </row>
    <row r="109" s="55" customFormat="1" ht="30" customHeight="1" spans="1:11">
      <c r="A109" s="76" t="s">
        <v>352</v>
      </c>
      <c r="B109" s="76" t="s">
        <v>171</v>
      </c>
      <c r="C109" s="76" t="s">
        <v>150</v>
      </c>
      <c r="D109" s="77" t="s">
        <v>364</v>
      </c>
      <c r="E109" s="77" t="s">
        <v>365</v>
      </c>
      <c r="F109" s="78">
        <f t="shared" si="9"/>
        <v>300</v>
      </c>
      <c r="G109" s="79">
        <v>0</v>
      </c>
      <c r="H109" s="80">
        <v>300</v>
      </c>
      <c r="I109" s="89"/>
      <c r="J109" s="89"/>
      <c r="K109" s="89"/>
    </row>
    <row r="110" s="55" customFormat="1" ht="30" customHeight="1" spans="1:11">
      <c r="A110" s="76" t="s">
        <v>352</v>
      </c>
      <c r="B110" s="76" t="s">
        <v>279</v>
      </c>
      <c r="C110" s="76"/>
      <c r="D110" s="77" t="s">
        <v>366</v>
      </c>
      <c r="E110" s="77" t="s">
        <v>367</v>
      </c>
      <c r="F110" s="78">
        <f t="shared" si="9"/>
        <v>50</v>
      </c>
      <c r="G110" s="79">
        <v>0</v>
      </c>
      <c r="H110" s="80">
        <v>50</v>
      </c>
      <c r="I110" s="89"/>
      <c r="J110" s="89"/>
      <c r="K110" s="89"/>
    </row>
    <row r="111" s="55" customFormat="1" ht="30" customHeight="1" spans="1:11">
      <c r="A111" s="76" t="s">
        <v>352</v>
      </c>
      <c r="B111" s="76" t="s">
        <v>279</v>
      </c>
      <c r="C111" s="76" t="s">
        <v>147</v>
      </c>
      <c r="D111" s="77" t="s">
        <v>368</v>
      </c>
      <c r="E111" s="77" t="s">
        <v>367</v>
      </c>
      <c r="F111" s="78">
        <f t="shared" si="9"/>
        <v>50</v>
      </c>
      <c r="G111" s="79">
        <v>0</v>
      </c>
      <c r="H111" s="80">
        <v>50</v>
      </c>
      <c r="I111" s="89"/>
      <c r="J111" s="89"/>
      <c r="K111" s="89"/>
    </row>
    <row r="112" s="55" customFormat="1" ht="30" customHeight="1" spans="1:11">
      <c r="A112" s="76" t="s">
        <v>352</v>
      </c>
      <c r="B112" s="76" t="s">
        <v>156</v>
      </c>
      <c r="C112" s="76"/>
      <c r="D112" s="77" t="s">
        <v>369</v>
      </c>
      <c r="E112" s="77" t="s">
        <v>370</v>
      </c>
      <c r="F112" s="78">
        <f t="shared" si="9"/>
        <v>30</v>
      </c>
      <c r="G112" s="79">
        <v>0</v>
      </c>
      <c r="H112" s="80">
        <v>30</v>
      </c>
      <c r="I112" s="89"/>
      <c r="J112" s="89"/>
      <c r="K112" s="89"/>
    </row>
    <row r="113" s="55" customFormat="1" ht="30" customHeight="1" spans="1:11">
      <c r="A113" s="76" t="s">
        <v>352</v>
      </c>
      <c r="B113" s="76" t="s">
        <v>156</v>
      </c>
      <c r="C113" s="76" t="s">
        <v>156</v>
      </c>
      <c r="D113" s="77" t="s">
        <v>371</v>
      </c>
      <c r="E113" s="77" t="s">
        <v>370</v>
      </c>
      <c r="F113" s="78">
        <f t="shared" si="9"/>
        <v>30</v>
      </c>
      <c r="G113" s="79">
        <v>0</v>
      </c>
      <c r="H113" s="80">
        <v>30</v>
      </c>
      <c r="I113" s="89"/>
      <c r="J113" s="89"/>
      <c r="K113" s="89"/>
    </row>
    <row r="114" s="54" customFormat="1" ht="30" customHeight="1" spans="1:11">
      <c r="A114" s="81" t="s">
        <v>372</v>
      </c>
      <c r="B114" s="81"/>
      <c r="C114" s="81"/>
      <c r="D114" s="82" t="s">
        <v>372</v>
      </c>
      <c r="E114" s="82" t="s">
        <v>373</v>
      </c>
      <c r="F114" s="83">
        <v>3809.42</v>
      </c>
      <c r="G114" s="84">
        <v>0</v>
      </c>
      <c r="H114" s="85">
        <v>3809.42</v>
      </c>
      <c r="I114" s="90"/>
      <c r="J114" s="90"/>
      <c r="K114" s="90"/>
    </row>
    <row r="115" s="55" customFormat="1" ht="30" customHeight="1" spans="1:11">
      <c r="A115" s="76" t="s">
        <v>372</v>
      </c>
      <c r="B115" s="76" t="s">
        <v>147</v>
      </c>
      <c r="C115" s="76"/>
      <c r="D115" s="77" t="s">
        <v>374</v>
      </c>
      <c r="E115" s="77" t="s">
        <v>375</v>
      </c>
      <c r="F115" s="78">
        <f t="shared" ref="F115:F117" si="10">G115+H115</f>
        <v>979.42</v>
      </c>
      <c r="G115" s="79">
        <v>0</v>
      </c>
      <c r="H115" s="80">
        <f>H116+H117+H118</f>
        <v>979.42</v>
      </c>
      <c r="I115" s="89"/>
      <c r="J115" s="89"/>
      <c r="K115" s="89"/>
    </row>
    <row r="116" s="55" customFormat="1" ht="30" customHeight="1" spans="1:11">
      <c r="A116" s="76" t="s">
        <v>372</v>
      </c>
      <c r="B116" s="76" t="s">
        <v>147</v>
      </c>
      <c r="C116" s="76" t="s">
        <v>150</v>
      </c>
      <c r="D116" s="77" t="s">
        <v>376</v>
      </c>
      <c r="E116" s="77" t="s">
        <v>152</v>
      </c>
      <c r="F116" s="78">
        <f t="shared" si="10"/>
        <v>259.42</v>
      </c>
      <c r="G116" s="79">
        <v>0</v>
      </c>
      <c r="H116" s="80">
        <v>259.42</v>
      </c>
      <c r="I116" s="89"/>
      <c r="J116" s="89"/>
      <c r="K116" s="89"/>
    </row>
    <row r="117" s="55" customFormat="1" ht="30" customHeight="1" spans="1:11">
      <c r="A117" s="76" t="s">
        <v>372</v>
      </c>
      <c r="B117" s="76" t="s">
        <v>147</v>
      </c>
      <c r="C117" s="76" t="s">
        <v>171</v>
      </c>
      <c r="D117" s="77" t="s">
        <v>377</v>
      </c>
      <c r="E117" s="77" t="s">
        <v>378</v>
      </c>
      <c r="F117" s="78">
        <f t="shared" si="10"/>
        <v>20</v>
      </c>
      <c r="G117" s="79">
        <v>0</v>
      </c>
      <c r="H117" s="80">
        <v>20</v>
      </c>
      <c r="I117" s="89"/>
      <c r="J117" s="89"/>
      <c r="K117" s="89"/>
    </row>
    <row r="118" s="55" customFormat="1" ht="30" customHeight="1" spans="1:11">
      <c r="A118" s="76" t="s">
        <v>372</v>
      </c>
      <c r="B118" s="76" t="s">
        <v>147</v>
      </c>
      <c r="C118" s="76" t="s">
        <v>156</v>
      </c>
      <c r="D118" s="77" t="s">
        <v>379</v>
      </c>
      <c r="E118" s="77" t="s">
        <v>380</v>
      </c>
      <c r="F118" s="78">
        <v>700</v>
      </c>
      <c r="G118" s="79">
        <v>0</v>
      </c>
      <c r="H118" s="80">
        <v>700</v>
      </c>
      <c r="I118" s="89"/>
      <c r="J118" s="89"/>
      <c r="K118" s="89"/>
    </row>
    <row r="119" s="55" customFormat="1" ht="30" customHeight="1" spans="1:11">
      <c r="A119" s="76" t="s">
        <v>372</v>
      </c>
      <c r="B119" s="76" t="s">
        <v>162</v>
      </c>
      <c r="C119" s="76"/>
      <c r="D119" s="77" t="s">
        <v>381</v>
      </c>
      <c r="E119" s="77" t="s">
        <v>382</v>
      </c>
      <c r="F119" s="78">
        <f t="shared" ref="F119:F122" si="11">G119+H119</f>
        <v>689.76</v>
      </c>
      <c r="G119" s="79">
        <v>0</v>
      </c>
      <c r="H119" s="80">
        <v>689.76</v>
      </c>
      <c r="I119" s="89"/>
      <c r="J119" s="89"/>
      <c r="K119" s="89"/>
    </row>
    <row r="120" s="55" customFormat="1" ht="30" customHeight="1" spans="1:11">
      <c r="A120" s="76" t="s">
        <v>372</v>
      </c>
      <c r="B120" s="76" t="s">
        <v>162</v>
      </c>
      <c r="C120" s="76" t="s">
        <v>156</v>
      </c>
      <c r="D120" s="77" t="s">
        <v>383</v>
      </c>
      <c r="E120" s="77" t="s">
        <v>384</v>
      </c>
      <c r="F120" s="78">
        <f t="shared" si="11"/>
        <v>689.76</v>
      </c>
      <c r="G120" s="79">
        <v>0</v>
      </c>
      <c r="H120" s="80">
        <v>689.76</v>
      </c>
      <c r="I120" s="89"/>
      <c r="J120" s="89"/>
      <c r="K120" s="89"/>
    </row>
    <row r="121" s="55" customFormat="1" ht="30" customHeight="1" spans="1:11">
      <c r="A121" s="76" t="s">
        <v>372</v>
      </c>
      <c r="B121" s="76" t="s">
        <v>176</v>
      </c>
      <c r="C121" s="76"/>
      <c r="D121" s="77" t="s">
        <v>385</v>
      </c>
      <c r="E121" s="77" t="s">
        <v>386</v>
      </c>
      <c r="F121" s="78">
        <f t="shared" si="11"/>
        <v>750</v>
      </c>
      <c r="G121" s="79">
        <v>0</v>
      </c>
      <c r="H121" s="80">
        <v>750</v>
      </c>
      <c r="I121" s="89"/>
      <c r="J121" s="89"/>
      <c r="K121" s="89"/>
    </row>
    <row r="122" s="55" customFormat="1" ht="30" customHeight="1" spans="1:11">
      <c r="A122" s="76" t="s">
        <v>372</v>
      </c>
      <c r="B122" s="76" t="s">
        <v>176</v>
      </c>
      <c r="C122" s="76" t="s">
        <v>147</v>
      </c>
      <c r="D122" s="77" t="s">
        <v>387</v>
      </c>
      <c r="E122" s="77" t="s">
        <v>386</v>
      </c>
      <c r="F122" s="78">
        <f t="shared" si="11"/>
        <v>750</v>
      </c>
      <c r="G122" s="79">
        <v>0</v>
      </c>
      <c r="H122" s="80">
        <v>750</v>
      </c>
      <c r="I122" s="89"/>
      <c r="J122" s="89"/>
      <c r="K122" s="89"/>
    </row>
    <row r="123" s="55" customFormat="1" ht="30" customHeight="1" spans="1:11">
      <c r="A123" s="76" t="s">
        <v>372</v>
      </c>
      <c r="B123" s="76" t="s">
        <v>153</v>
      </c>
      <c r="C123" s="76"/>
      <c r="D123" s="91" t="s">
        <v>388</v>
      </c>
      <c r="E123" s="91" t="s">
        <v>389</v>
      </c>
      <c r="F123" s="92">
        <v>1390.24</v>
      </c>
      <c r="G123" s="93"/>
      <c r="H123" s="94">
        <v>1390.24</v>
      </c>
      <c r="I123" s="89"/>
      <c r="J123" s="89"/>
      <c r="K123" s="89"/>
    </row>
    <row r="124" s="55" customFormat="1" ht="30" customHeight="1" spans="1:11">
      <c r="A124" s="76" t="s">
        <v>372</v>
      </c>
      <c r="B124" s="76" t="s">
        <v>153</v>
      </c>
      <c r="C124" s="76" t="s">
        <v>150</v>
      </c>
      <c r="D124" s="91" t="s">
        <v>390</v>
      </c>
      <c r="E124" s="91" t="s">
        <v>391</v>
      </c>
      <c r="F124" s="95">
        <v>240</v>
      </c>
      <c r="G124" s="89"/>
      <c r="H124" s="96">
        <v>240</v>
      </c>
      <c r="I124" s="89"/>
      <c r="J124" s="89"/>
      <c r="K124" s="89"/>
    </row>
    <row r="125" s="55" customFormat="1" ht="30" customHeight="1" spans="1:11">
      <c r="A125" s="76" t="s">
        <v>372</v>
      </c>
      <c r="B125" s="76" t="s">
        <v>153</v>
      </c>
      <c r="C125" s="76" t="s">
        <v>171</v>
      </c>
      <c r="D125" s="91" t="s">
        <v>392</v>
      </c>
      <c r="E125" s="91" t="s">
        <v>393</v>
      </c>
      <c r="F125" s="95">
        <v>400.24</v>
      </c>
      <c r="G125" s="89"/>
      <c r="H125" s="96">
        <v>400.24</v>
      </c>
      <c r="I125" s="89"/>
      <c r="J125" s="89"/>
      <c r="K125" s="89"/>
    </row>
    <row r="126" s="55" customFormat="1" ht="30" customHeight="1" spans="1:11">
      <c r="A126" s="76" t="s">
        <v>372</v>
      </c>
      <c r="B126" s="76" t="s">
        <v>153</v>
      </c>
      <c r="C126" s="76" t="s">
        <v>394</v>
      </c>
      <c r="D126" s="91" t="s">
        <v>395</v>
      </c>
      <c r="E126" s="91" t="s">
        <v>396</v>
      </c>
      <c r="F126" s="95">
        <v>750</v>
      </c>
      <c r="G126" s="89"/>
      <c r="H126" s="96">
        <v>750</v>
      </c>
      <c r="I126" s="89"/>
      <c r="J126" s="89"/>
      <c r="K126" s="89"/>
    </row>
    <row r="127" s="54" customFormat="1" ht="30" customHeight="1" spans="1:11">
      <c r="A127" s="81" t="s">
        <v>397</v>
      </c>
      <c r="B127" s="81"/>
      <c r="C127" s="81"/>
      <c r="D127" s="82" t="s">
        <v>397</v>
      </c>
      <c r="E127" s="82" t="s">
        <v>398</v>
      </c>
      <c r="F127" s="83">
        <v>6684</v>
      </c>
      <c r="G127" s="84">
        <v>0</v>
      </c>
      <c r="H127" s="85">
        <v>6684</v>
      </c>
      <c r="I127" s="90"/>
      <c r="J127" s="90"/>
      <c r="K127" s="90"/>
    </row>
    <row r="128" s="55" customFormat="1" ht="30" customHeight="1" spans="1:11">
      <c r="A128" s="76" t="s">
        <v>397</v>
      </c>
      <c r="B128" s="76" t="s">
        <v>147</v>
      </c>
      <c r="C128" s="76"/>
      <c r="D128" s="77" t="s">
        <v>399</v>
      </c>
      <c r="E128" s="77" t="s">
        <v>400</v>
      </c>
      <c r="F128" s="78">
        <f t="shared" ref="F128:F156" si="12">G128+H128</f>
        <v>3613.25</v>
      </c>
      <c r="G128" s="79">
        <v>0</v>
      </c>
      <c r="H128" s="80">
        <f>H129+H130+H131+H132+H133+H134+H135+H136</f>
        <v>3613.25</v>
      </c>
      <c r="I128" s="89"/>
      <c r="J128" s="89"/>
      <c r="K128" s="89"/>
    </row>
    <row r="129" s="55" customFormat="1" ht="30" customHeight="1" spans="1:11">
      <c r="A129" s="76" t="s">
        <v>397</v>
      </c>
      <c r="B129" s="76" t="s">
        <v>147</v>
      </c>
      <c r="C129" s="76" t="s">
        <v>153</v>
      </c>
      <c r="D129" s="77" t="s">
        <v>401</v>
      </c>
      <c r="E129" s="77" t="s">
        <v>402</v>
      </c>
      <c r="F129" s="78">
        <f t="shared" si="12"/>
        <v>13.9</v>
      </c>
      <c r="G129" s="79">
        <v>0</v>
      </c>
      <c r="H129" s="80">
        <v>13.9</v>
      </c>
      <c r="I129" s="89"/>
      <c r="J129" s="89"/>
      <c r="K129" s="89"/>
    </row>
    <row r="130" s="55" customFormat="1" ht="30" customHeight="1" spans="1:11">
      <c r="A130" s="76" t="s">
        <v>397</v>
      </c>
      <c r="B130" s="76" t="s">
        <v>147</v>
      </c>
      <c r="C130" s="76" t="s">
        <v>403</v>
      </c>
      <c r="D130" s="77" t="s">
        <v>404</v>
      </c>
      <c r="E130" s="77" t="s">
        <v>405</v>
      </c>
      <c r="F130" s="78">
        <f t="shared" si="12"/>
        <v>173</v>
      </c>
      <c r="G130" s="79">
        <v>0</v>
      </c>
      <c r="H130" s="80">
        <v>173</v>
      </c>
      <c r="I130" s="89"/>
      <c r="J130" s="89"/>
      <c r="K130" s="89"/>
    </row>
    <row r="131" s="55" customFormat="1" ht="30" customHeight="1" spans="1:11">
      <c r="A131" s="76" t="s">
        <v>397</v>
      </c>
      <c r="B131" s="76" t="s">
        <v>147</v>
      </c>
      <c r="C131" s="76" t="s">
        <v>406</v>
      </c>
      <c r="D131" s="77" t="s">
        <v>407</v>
      </c>
      <c r="E131" s="77" t="s">
        <v>408</v>
      </c>
      <c r="F131" s="78">
        <f t="shared" si="12"/>
        <v>82</v>
      </c>
      <c r="G131" s="79">
        <v>0</v>
      </c>
      <c r="H131" s="80">
        <v>82</v>
      </c>
      <c r="I131" s="89"/>
      <c r="J131" s="89"/>
      <c r="K131" s="89"/>
    </row>
    <row r="132" s="55" customFormat="1" ht="30" customHeight="1" spans="1:11">
      <c r="A132" s="76" t="s">
        <v>397</v>
      </c>
      <c r="B132" s="76" t="s">
        <v>147</v>
      </c>
      <c r="C132" s="76" t="s">
        <v>304</v>
      </c>
      <c r="D132" s="77" t="s">
        <v>409</v>
      </c>
      <c r="E132" s="77" t="s">
        <v>410</v>
      </c>
      <c r="F132" s="78">
        <f t="shared" si="12"/>
        <v>0</v>
      </c>
      <c r="G132" s="79">
        <v>0</v>
      </c>
      <c r="H132" s="80">
        <v>0</v>
      </c>
      <c r="I132" s="89"/>
      <c r="J132" s="89"/>
      <c r="K132" s="89"/>
    </row>
    <row r="133" s="55" customFormat="1" ht="30" customHeight="1" spans="1:11">
      <c r="A133" s="76" t="s">
        <v>397</v>
      </c>
      <c r="B133" s="76" t="s">
        <v>147</v>
      </c>
      <c r="C133" s="76" t="s">
        <v>311</v>
      </c>
      <c r="D133" s="77" t="s">
        <v>411</v>
      </c>
      <c r="E133" s="77" t="s">
        <v>412</v>
      </c>
      <c r="F133" s="78">
        <f t="shared" si="12"/>
        <v>208.6</v>
      </c>
      <c r="G133" s="79">
        <v>0</v>
      </c>
      <c r="H133" s="80">
        <v>208.6</v>
      </c>
      <c r="I133" s="89"/>
      <c r="J133" s="89"/>
      <c r="K133" s="89"/>
    </row>
    <row r="134" s="55" customFormat="1" ht="30" customHeight="1" spans="1:11">
      <c r="A134" s="76" t="s">
        <v>397</v>
      </c>
      <c r="B134" s="76" t="s">
        <v>147</v>
      </c>
      <c r="C134" s="76" t="s">
        <v>413</v>
      </c>
      <c r="D134" s="77" t="s">
        <v>414</v>
      </c>
      <c r="E134" s="77" t="s">
        <v>415</v>
      </c>
      <c r="F134" s="78">
        <f t="shared" si="12"/>
        <v>582.8</v>
      </c>
      <c r="G134" s="79">
        <v>0</v>
      </c>
      <c r="H134" s="80">
        <v>582.8</v>
      </c>
      <c r="I134" s="89"/>
      <c r="J134" s="89"/>
      <c r="K134" s="89"/>
    </row>
    <row r="135" s="55" customFormat="1" ht="30" customHeight="1" spans="1:11">
      <c r="A135" s="76" t="s">
        <v>397</v>
      </c>
      <c r="B135" s="76" t="s">
        <v>147</v>
      </c>
      <c r="C135" s="76" t="s">
        <v>416</v>
      </c>
      <c r="D135" s="77" t="s">
        <v>417</v>
      </c>
      <c r="E135" s="77" t="s">
        <v>418</v>
      </c>
      <c r="F135" s="78">
        <f t="shared" si="12"/>
        <v>45.39</v>
      </c>
      <c r="G135" s="79">
        <v>0</v>
      </c>
      <c r="H135" s="80">
        <v>45.39</v>
      </c>
      <c r="I135" s="89"/>
      <c r="J135" s="89"/>
      <c r="K135" s="89"/>
    </row>
    <row r="136" s="55" customFormat="1" ht="30" customHeight="1" spans="1:11">
      <c r="A136" s="76" t="s">
        <v>397</v>
      </c>
      <c r="B136" s="76" t="s">
        <v>147</v>
      </c>
      <c r="C136" s="76" t="s">
        <v>156</v>
      </c>
      <c r="D136" s="77" t="s">
        <v>419</v>
      </c>
      <c r="E136" s="77" t="s">
        <v>420</v>
      </c>
      <c r="F136" s="78">
        <f t="shared" si="12"/>
        <v>2507.56</v>
      </c>
      <c r="G136" s="79">
        <v>0</v>
      </c>
      <c r="H136" s="80">
        <v>2507.56</v>
      </c>
      <c r="I136" s="89"/>
      <c r="J136" s="89"/>
      <c r="K136" s="89"/>
    </row>
    <row r="137" s="55" customFormat="1" ht="30" customHeight="1" spans="1:11">
      <c r="A137" s="76" t="s">
        <v>397</v>
      </c>
      <c r="B137" s="76" t="s">
        <v>150</v>
      </c>
      <c r="C137" s="76"/>
      <c r="D137" s="77" t="s">
        <v>421</v>
      </c>
      <c r="E137" s="77" t="s">
        <v>422</v>
      </c>
      <c r="F137" s="78">
        <f t="shared" si="12"/>
        <v>30</v>
      </c>
      <c r="G137" s="79">
        <v>0</v>
      </c>
      <c r="H137" s="80">
        <v>30</v>
      </c>
      <c r="I137" s="89"/>
      <c r="J137" s="89"/>
      <c r="K137" s="89"/>
    </row>
    <row r="138" s="55" customFormat="1" ht="30" customHeight="1" spans="1:11">
      <c r="A138" s="76" t="s">
        <v>397</v>
      </c>
      <c r="B138" s="76" t="s">
        <v>150</v>
      </c>
      <c r="C138" s="76" t="s">
        <v>180</v>
      </c>
      <c r="D138" s="77" t="s">
        <v>423</v>
      </c>
      <c r="E138" s="77" t="s">
        <v>424</v>
      </c>
      <c r="F138" s="78">
        <f t="shared" si="12"/>
        <v>10</v>
      </c>
      <c r="G138" s="79">
        <v>0</v>
      </c>
      <c r="H138" s="80">
        <v>10</v>
      </c>
      <c r="I138" s="89"/>
      <c r="J138" s="89"/>
      <c r="K138" s="89"/>
    </row>
    <row r="139" s="55" customFormat="1" ht="30" customHeight="1" spans="1:11">
      <c r="A139" s="76" t="s">
        <v>397</v>
      </c>
      <c r="B139" s="76" t="s">
        <v>150</v>
      </c>
      <c r="C139" s="76" t="s">
        <v>156</v>
      </c>
      <c r="D139" s="77" t="s">
        <v>425</v>
      </c>
      <c r="E139" s="77" t="s">
        <v>426</v>
      </c>
      <c r="F139" s="78">
        <f t="shared" si="12"/>
        <v>20</v>
      </c>
      <c r="G139" s="79">
        <v>0</v>
      </c>
      <c r="H139" s="80">
        <v>20</v>
      </c>
      <c r="I139" s="89"/>
      <c r="J139" s="89"/>
      <c r="K139" s="89"/>
    </row>
    <row r="140" s="55" customFormat="1" ht="30" customHeight="1" spans="1:11">
      <c r="A140" s="76" t="s">
        <v>397</v>
      </c>
      <c r="B140" s="76" t="s">
        <v>162</v>
      </c>
      <c r="C140" s="76"/>
      <c r="D140" s="77" t="s">
        <v>427</v>
      </c>
      <c r="E140" s="77" t="s">
        <v>428</v>
      </c>
      <c r="F140" s="78">
        <f t="shared" si="12"/>
        <v>545.5</v>
      </c>
      <c r="G140" s="79">
        <v>0</v>
      </c>
      <c r="H140" s="80">
        <v>545.5</v>
      </c>
      <c r="I140" s="89"/>
      <c r="J140" s="89"/>
      <c r="K140" s="89"/>
    </row>
    <row r="141" s="55" customFormat="1" ht="30" customHeight="1" spans="1:11">
      <c r="A141" s="76" t="s">
        <v>397</v>
      </c>
      <c r="B141" s="76" t="s">
        <v>162</v>
      </c>
      <c r="C141" s="76" t="s">
        <v>176</v>
      </c>
      <c r="D141" s="77" t="s">
        <v>429</v>
      </c>
      <c r="E141" s="77" t="s">
        <v>430</v>
      </c>
      <c r="F141" s="78">
        <f t="shared" si="12"/>
        <v>15</v>
      </c>
      <c r="G141" s="79">
        <v>0</v>
      </c>
      <c r="H141" s="80">
        <v>15</v>
      </c>
      <c r="I141" s="89"/>
      <c r="J141" s="89"/>
      <c r="K141" s="89"/>
    </row>
    <row r="142" s="55" customFormat="1" ht="30" customHeight="1" spans="1:11">
      <c r="A142" s="76" t="s">
        <v>397</v>
      </c>
      <c r="B142" s="76" t="s">
        <v>162</v>
      </c>
      <c r="C142" s="76" t="s">
        <v>183</v>
      </c>
      <c r="D142" s="77" t="s">
        <v>431</v>
      </c>
      <c r="E142" s="77" t="s">
        <v>432</v>
      </c>
      <c r="F142" s="78">
        <f t="shared" si="12"/>
        <v>210</v>
      </c>
      <c r="G142" s="79">
        <v>0</v>
      </c>
      <c r="H142" s="80">
        <v>210</v>
      </c>
      <c r="I142" s="89"/>
      <c r="J142" s="89"/>
      <c r="K142" s="89"/>
    </row>
    <row r="143" s="55" customFormat="1" ht="30" customHeight="1" spans="1:11">
      <c r="A143" s="76" t="s">
        <v>397</v>
      </c>
      <c r="B143" s="76" t="s">
        <v>162</v>
      </c>
      <c r="C143" s="76" t="s">
        <v>394</v>
      </c>
      <c r="D143" s="77" t="s">
        <v>433</v>
      </c>
      <c r="E143" s="77" t="s">
        <v>434</v>
      </c>
      <c r="F143" s="78">
        <f t="shared" si="12"/>
        <v>70.5</v>
      </c>
      <c r="G143" s="79">
        <v>0</v>
      </c>
      <c r="H143" s="80">
        <v>70.5</v>
      </c>
      <c r="I143" s="89"/>
      <c r="J143" s="89"/>
      <c r="K143" s="89"/>
    </row>
    <row r="144" s="55" customFormat="1" ht="30" customHeight="1" spans="1:11">
      <c r="A144" s="76" t="s">
        <v>397</v>
      </c>
      <c r="B144" s="76" t="s">
        <v>162</v>
      </c>
      <c r="C144" s="76" t="s">
        <v>347</v>
      </c>
      <c r="D144" s="77" t="s">
        <v>435</v>
      </c>
      <c r="E144" s="77" t="s">
        <v>436</v>
      </c>
      <c r="F144" s="78">
        <f t="shared" si="12"/>
        <v>80</v>
      </c>
      <c r="G144" s="79">
        <v>0</v>
      </c>
      <c r="H144" s="80">
        <v>80</v>
      </c>
      <c r="I144" s="89"/>
      <c r="J144" s="89"/>
      <c r="K144" s="89"/>
    </row>
    <row r="145" s="55" customFormat="1" ht="30" customHeight="1" spans="1:11">
      <c r="A145" s="76" t="s">
        <v>397</v>
      </c>
      <c r="B145" s="76" t="s">
        <v>162</v>
      </c>
      <c r="C145" s="76" t="s">
        <v>299</v>
      </c>
      <c r="D145" s="77" t="s">
        <v>437</v>
      </c>
      <c r="E145" s="77" t="s">
        <v>438</v>
      </c>
      <c r="F145" s="78">
        <f t="shared" si="12"/>
        <v>0</v>
      </c>
      <c r="G145" s="79">
        <v>0</v>
      </c>
      <c r="H145" s="80">
        <v>0</v>
      </c>
      <c r="I145" s="89"/>
      <c r="J145" s="89"/>
      <c r="K145" s="89"/>
    </row>
    <row r="146" s="55" customFormat="1" ht="30" customHeight="1" spans="1:11">
      <c r="A146" s="76" t="s">
        <v>397</v>
      </c>
      <c r="B146" s="76" t="s">
        <v>162</v>
      </c>
      <c r="C146" s="76" t="s">
        <v>156</v>
      </c>
      <c r="D146" s="77" t="s">
        <v>439</v>
      </c>
      <c r="E146" s="77" t="s">
        <v>440</v>
      </c>
      <c r="F146" s="78">
        <f t="shared" si="12"/>
        <v>170</v>
      </c>
      <c r="G146" s="79">
        <v>0</v>
      </c>
      <c r="H146" s="80">
        <v>170</v>
      </c>
      <c r="I146" s="89"/>
      <c r="J146" s="89"/>
      <c r="K146" s="89"/>
    </row>
    <row r="147" s="55" customFormat="1" ht="30" customHeight="1" spans="1:11">
      <c r="A147" s="76" t="s">
        <v>397</v>
      </c>
      <c r="B147" s="76" t="s">
        <v>176</v>
      </c>
      <c r="C147" s="76"/>
      <c r="D147" s="77" t="s">
        <v>441</v>
      </c>
      <c r="E147" s="77" t="s">
        <v>442</v>
      </c>
      <c r="F147" s="78">
        <f t="shared" si="12"/>
        <v>550</v>
      </c>
      <c r="G147" s="79">
        <v>0</v>
      </c>
      <c r="H147" s="80">
        <v>550</v>
      </c>
      <c r="I147" s="89"/>
      <c r="J147" s="89"/>
      <c r="K147" s="89"/>
    </row>
    <row r="148" s="55" customFormat="1" ht="30" customHeight="1" spans="1:11">
      <c r="A148" s="76" t="s">
        <v>397</v>
      </c>
      <c r="B148" s="76" t="s">
        <v>176</v>
      </c>
      <c r="C148" s="76" t="s">
        <v>171</v>
      </c>
      <c r="D148" s="77" t="s">
        <v>443</v>
      </c>
      <c r="E148" s="77" t="s">
        <v>444</v>
      </c>
      <c r="F148" s="78">
        <f t="shared" si="12"/>
        <v>40</v>
      </c>
      <c r="G148" s="79">
        <v>0</v>
      </c>
      <c r="H148" s="80">
        <v>40</v>
      </c>
      <c r="I148" s="89"/>
      <c r="J148" s="89"/>
      <c r="K148" s="89"/>
    </row>
    <row r="149" s="55" customFormat="1" ht="30" customHeight="1" spans="1:11">
      <c r="A149" s="76" t="s">
        <v>397</v>
      </c>
      <c r="B149" s="76" t="s">
        <v>176</v>
      </c>
      <c r="C149" s="76" t="s">
        <v>176</v>
      </c>
      <c r="D149" s="77" t="s">
        <v>445</v>
      </c>
      <c r="E149" s="77" t="s">
        <v>446</v>
      </c>
      <c r="F149" s="78">
        <f t="shared" si="12"/>
        <v>10</v>
      </c>
      <c r="G149" s="79">
        <v>0</v>
      </c>
      <c r="H149" s="80">
        <v>10</v>
      </c>
      <c r="I149" s="89"/>
      <c r="J149" s="89"/>
      <c r="K149" s="89"/>
    </row>
    <row r="150" s="55" customFormat="1" ht="30" customHeight="1" spans="1:11">
      <c r="A150" s="76" t="s">
        <v>397</v>
      </c>
      <c r="B150" s="76" t="s">
        <v>176</v>
      </c>
      <c r="C150" s="76" t="s">
        <v>156</v>
      </c>
      <c r="D150" s="77" t="s">
        <v>447</v>
      </c>
      <c r="E150" s="77" t="s">
        <v>448</v>
      </c>
      <c r="F150" s="78">
        <f t="shared" si="12"/>
        <v>500</v>
      </c>
      <c r="G150" s="79">
        <v>0</v>
      </c>
      <c r="H150" s="80">
        <v>500</v>
      </c>
      <c r="I150" s="89"/>
      <c r="J150" s="89"/>
      <c r="K150" s="89"/>
    </row>
    <row r="151" s="55" customFormat="1" ht="30" customHeight="1" spans="1:11">
      <c r="A151" s="76" t="s">
        <v>397</v>
      </c>
      <c r="B151" s="76" t="s">
        <v>180</v>
      </c>
      <c r="C151" s="76"/>
      <c r="D151" s="77" t="s">
        <v>449</v>
      </c>
      <c r="E151" s="77" t="s">
        <v>450</v>
      </c>
      <c r="F151" s="78">
        <f t="shared" si="12"/>
        <v>1380.25</v>
      </c>
      <c r="G151" s="79">
        <v>0</v>
      </c>
      <c r="H151" s="80">
        <v>1380.25</v>
      </c>
      <c r="I151" s="89"/>
      <c r="J151" s="89"/>
      <c r="K151" s="89"/>
    </row>
    <row r="152" s="55" customFormat="1" ht="30" customHeight="1" spans="1:11">
      <c r="A152" s="76" t="s">
        <v>397</v>
      </c>
      <c r="B152" s="76" t="s">
        <v>180</v>
      </c>
      <c r="C152" s="76" t="s">
        <v>147</v>
      </c>
      <c r="D152" s="77" t="s">
        <v>451</v>
      </c>
      <c r="E152" s="77" t="s">
        <v>452</v>
      </c>
      <c r="F152" s="78">
        <f t="shared" si="12"/>
        <v>180</v>
      </c>
      <c r="G152" s="79">
        <v>0</v>
      </c>
      <c r="H152" s="80">
        <v>180</v>
      </c>
      <c r="I152" s="89"/>
      <c r="J152" s="89"/>
      <c r="K152" s="89"/>
    </row>
    <row r="153" s="55" customFormat="1" ht="30" customHeight="1" spans="1:11">
      <c r="A153" s="76" t="s">
        <v>397</v>
      </c>
      <c r="B153" s="76" t="s">
        <v>180</v>
      </c>
      <c r="C153" s="76" t="s">
        <v>176</v>
      </c>
      <c r="D153" s="77" t="s">
        <v>453</v>
      </c>
      <c r="E153" s="77" t="s">
        <v>454</v>
      </c>
      <c r="F153" s="78">
        <f t="shared" si="12"/>
        <v>1100.25</v>
      </c>
      <c r="G153" s="79">
        <v>0</v>
      </c>
      <c r="H153" s="80">
        <v>1100.25</v>
      </c>
      <c r="I153" s="89"/>
      <c r="J153" s="89"/>
      <c r="K153" s="89"/>
    </row>
    <row r="154" s="55" customFormat="1" ht="30" customHeight="1" spans="1:11">
      <c r="A154" s="76" t="s">
        <v>397</v>
      </c>
      <c r="B154" s="76" t="s">
        <v>180</v>
      </c>
      <c r="C154" s="76" t="s">
        <v>156</v>
      </c>
      <c r="D154" s="77" t="s">
        <v>455</v>
      </c>
      <c r="E154" s="77" t="s">
        <v>456</v>
      </c>
      <c r="F154" s="78">
        <f t="shared" si="12"/>
        <v>100</v>
      </c>
      <c r="G154" s="79">
        <v>0</v>
      </c>
      <c r="H154" s="80">
        <v>100</v>
      </c>
      <c r="I154" s="89"/>
      <c r="J154" s="89"/>
      <c r="K154" s="89"/>
    </row>
    <row r="155" s="55" customFormat="1" ht="30" customHeight="1" spans="1:11">
      <c r="A155" s="76" t="s">
        <v>397</v>
      </c>
      <c r="B155" s="76" t="s">
        <v>457</v>
      </c>
      <c r="C155" s="76"/>
      <c r="D155" s="91">
        <v>21372</v>
      </c>
      <c r="E155" s="91" t="s">
        <v>458</v>
      </c>
      <c r="F155" s="92">
        <v>530</v>
      </c>
      <c r="G155" s="89"/>
      <c r="H155" s="94">
        <v>530</v>
      </c>
      <c r="I155" s="89"/>
      <c r="J155" s="89"/>
      <c r="K155" s="89"/>
    </row>
    <row r="156" s="55" customFormat="1" ht="30" customHeight="1" spans="1:11">
      <c r="A156" s="76" t="s">
        <v>397</v>
      </c>
      <c r="B156" s="76" t="s">
        <v>457</v>
      </c>
      <c r="C156" s="76" t="s">
        <v>147</v>
      </c>
      <c r="D156" s="91">
        <v>2137201</v>
      </c>
      <c r="E156" s="91" t="s">
        <v>459</v>
      </c>
      <c r="F156" s="92">
        <v>180</v>
      </c>
      <c r="G156" s="89"/>
      <c r="H156" s="94">
        <v>180</v>
      </c>
      <c r="I156" s="89"/>
      <c r="J156" s="89"/>
      <c r="K156" s="89"/>
    </row>
    <row r="157" s="55" customFormat="1" ht="30" customHeight="1" spans="1:11">
      <c r="A157" s="76" t="s">
        <v>397</v>
      </c>
      <c r="B157" s="76" t="s">
        <v>457</v>
      </c>
      <c r="C157" s="76" t="s">
        <v>150</v>
      </c>
      <c r="D157" s="91">
        <v>2137202</v>
      </c>
      <c r="E157" s="91" t="s">
        <v>460</v>
      </c>
      <c r="F157" s="92">
        <v>350</v>
      </c>
      <c r="G157" s="89"/>
      <c r="H157" s="94">
        <v>350</v>
      </c>
      <c r="I157" s="89"/>
      <c r="J157" s="89"/>
      <c r="K157" s="89"/>
    </row>
    <row r="158" s="55" customFormat="1" ht="30" customHeight="1" spans="1:11">
      <c r="A158" s="76" t="s">
        <v>397</v>
      </c>
      <c r="B158" s="76" t="s">
        <v>156</v>
      </c>
      <c r="C158" s="76"/>
      <c r="D158" s="77" t="s">
        <v>461</v>
      </c>
      <c r="E158" s="77" t="s">
        <v>462</v>
      </c>
      <c r="F158" s="78">
        <f>G158+H158</f>
        <v>35</v>
      </c>
      <c r="G158" s="79">
        <v>0</v>
      </c>
      <c r="H158" s="80">
        <v>35</v>
      </c>
      <c r="I158" s="89"/>
      <c r="J158" s="89"/>
      <c r="K158" s="89"/>
    </row>
    <row r="159" s="55" customFormat="1" ht="30" customHeight="1" spans="1:11">
      <c r="A159" s="76" t="s">
        <v>397</v>
      </c>
      <c r="B159" s="76" t="s">
        <v>156</v>
      </c>
      <c r="C159" s="76" t="s">
        <v>156</v>
      </c>
      <c r="D159" s="77" t="s">
        <v>463</v>
      </c>
      <c r="E159" s="77" t="s">
        <v>462</v>
      </c>
      <c r="F159" s="78">
        <f>G159+H159</f>
        <v>35</v>
      </c>
      <c r="G159" s="79">
        <v>0</v>
      </c>
      <c r="H159" s="80">
        <v>35</v>
      </c>
      <c r="I159" s="89"/>
      <c r="J159" s="89"/>
      <c r="K159" s="89"/>
    </row>
    <row r="160" s="54" customFormat="1" ht="30" customHeight="1" spans="1:11">
      <c r="A160" s="81" t="s">
        <v>464</v>
      </c>
      <c r="B160" s="81"/>
      <c r="C160" s="81"/>
      <c r="D160" s="82" t="s">
        <v>464</v>
      </c>
      <c r="E160" s="82" t="s">
        <v>465</v>
      </c>
      <c r="F160" s="83">
        <v>750</v>
      </c>
      <c r="G160" s="84">
        <v>0</v>
      </c>
      <c r="H160" s="85">
        <v>750</v>
      </c>
      <c r="I160" s="90"/>
      <c r="J160" s="90"/>
      <c r="K160" s="90"/>
    </row>
    <row r="161" s="55" customFormat="1" ht="30" customHeight="1" spans="1:11">
      <c r="A161" s="76" t="s">
        <v>464</v>
      </c>
      <c r="B161" s="76" t="s">
        <v>147</v>
      </c>
      <c r="C161" s="76"/>
      <c r="D161" s="77" t="s">
        <v>466</v>
      </c>
      <c r="E161" s="77" t="s">
        <v>467</v>
      </c>
      <c r="F161" s="78">
        <f t="shared" ref="F161:F163" si="13">G161+H161</f>
        <v>750</v>
      </c>
      <c r="G161" s="79">
        <v>0</v>
      </c>
      <c r="H161" s="80">
        <v>750</v>
      </c>
      <c r="I161" s="89"/>
      <c r="J161" s="89"/>
      <c r="K161" s="89"/>
    </row>
    <row r="162" s="55" customFormat="1" ht="30" customHeight="1" spans="1:11">
      <c r="A162" s="76" t="s">
        <v>464</v>
      </c>
      <c r="B162" s="76" t="s">
        <v>147</v>
      </c>
      <c r="C162" s="76" t="s">
        <v>171</v>
      </c>
      <c r="D162" s="77" t="s">
        <v>468</v>
      </c>
      <c r="E162" s="77" t="s">
        <v>469</v>
      </c>
      <c r="F162" s="78">
        <f t="shared" si="13"/>
        <v>500</v>
      </c>
      <c r="G162" s="79">
        <v>0</v>
      </c>
      <c r="H162" s="80">
        <v>500</v>
      </c>
      <c r="I162" s="89"/>
      <c r="J162" s="89"/>
      <c r="K162" s="89"/>
    </row>
    <row r="163" s="55" customFormat="1" ht="30" customHeight="1" spans="1:11">
      <c r="A163" s="76" t="s">
        <v>464</v>
      </c>
      <c r="B163" s="76" t="s">
        <v>147</v>
      </c>
      <c r="C163" s="76" t="s">
        <v>470</v>
      </c>
      <c r="D163" s="77" t="s">
        <v>471</v>
      </c>
      <c r="E163" s="77" t="s">
        <v>472</v>
      </c>
      <c r="F163" s="78">
        <f t="shared" si="13"/>
        <v>250</v>
      </c>
      <c r="G163" s="79">
        <v>0</v>
      </c>
      <c r="H163" s="80">
        <v>250</v>
      </c>
      <c r="I163" s="89"/>
      <c r="J163" s="89"/>
      <c r="K163" s="89"/>
    </row>
    <row r="164" s="54" customFormat="1" ht="30" customHeight="1" spans="1:11">
      <c r="A164" s="81" t="s">
        <v>473</v>
      </c>
      <c r="B164" s="81"/>
      <c r="C164" s="81"/>
      <c r="D164" s="82" t="s">
        <v>473</v>
      </c>
      <c r="E164" s="82" t="s">
        <v>474</v>
      </c>
      <c r="F164" s="83">
        <v>60</v>
      </c>
      <c r="G164" s="84">
        <v>0</v>
      </c>
      <c r="H164" s="85">
        <v>60</v>
      </c>
      <c r="I164" s="90"/>
      <c r="J164" s="90"/>
      <c r="K164" s="90"/>
    </row>
    <row r="165" s="55" customFormat="1" ht="30" customHeight="1" spans="1:11">
      <c r="A165" s="76" t="s">
        <v>473</v>
      </c>
      <c r="B165" s="76" t="s">
        <v>176</v>
      </c>
      <c r="C165" s="76"/>
      <c r="D165" s="77" t="s">
        <v>475</v>
      </c>
      <c r="E165" s="77" t="s">
        <v>476</v>
      </c>
      <c r="F165" s="78">
        <f t="shared" ref="F165:F171" si="14">G165+H165</f>
        <v>20</v>
      </c>
      <c r="G165" s="79">
        <v>0</v>
      </c>
      <c r="H165" s="80">
        <v>20</v>
      </c>
      <c r="I165" s="89"/>
      <c r="J165" s="89"/>
      <c r="K165" s="89"/>
    </row>
    <row r="166" s="55" customFormat="1" ht="30" customHeight="1" spans="1:11">
      <c r="A166" s="76" t="s">
        <v>473</v>
      </c>
      <c r="B166" s="76" t="s">
        <v>176</v>
      </c>
      <c r="C166" s="76" t="s">
        <v>150</v>
      </c>
      <c r="D166" s="77" t="s">
        <v>477</v>
      </c>
      <c r="E166" s="77" t="s">
        <v>152</v>
      </c>
      <c r="F166" s="78">
        <f t="shared" si="14"/>
        <v>20</v>
      </c>
      <c r="G166" s="79">
        <v>0</v>
      </c>
      <c r="H166" s="80">
        <v>20</v>
      </c>
      <c r="I166" s="89"/>
      <c r="J166" s="89"/>
      <c r="K166" s="89"/>
    </row>
    <row r="167" s="55" customFormat="1" ht="30" customHeight="1" spans="1:11">
      <c r="A167" s="76" t="s">
        <v>473</v>
      </c>
      <c r="B167" s="76" t="s">
        <v>153</v>
      </c>
      <c r="C167" s="76"/>
      <c r="D167" s="77">
        <v>21508</v>
      </c>
      <c r="E167" s="77" t="s">
        <v>478</v>
      </c>
      <c r="F167" s="78">
        <v>40</v>
      </c>
      <c r="G167" s="79"/>
      <c r="H167" s="80">
        <v>40</v>
      </c>
      <c r="I167" s="89"/>
      <c r="J167" s="89"/>
      <c r="K167" s="89"/>
    </row>
    <row r="168" s="55" customFormat="1" ht="30" customHeight="1" spans="1:11">
      <c r="A168" s="76" t="s">
        <v>473</v>
      </c>
      <c r="B168" s="76" t="s">
        <v>153</v>
      </c>
      <c r="C168" s="76" t="s">
        <v>150</v>
      </c>
      <c r="D168" s="77">
        <v>2150802</v>
      </c>
      <c r="E168" s="77" t="s">
        <v>152</v>
      </c>
      <c r="F168" s="78">
        <v>40</v>
      </c>
      <c r="G168" s="79"/>
      <c r="H168" s="80">
        <v>40</v>
      </c>
      <c r="I168" s="89"/>
      <c r="J168" s="89"/>
      <c r="K168" s="89"/>
    </row>
    <row r="169" s="54" customFormat="1" ht="30" customHeight="1" spans="1:11">
      <c r="A169" s="81" t="s">
        <v>479</v>
      </c>
      <c r="B169" s="81"/>
      <c r="C169" s="81"/>
      <c r="D169" s="82" t="s">
        <v>479</v>
      </c>
      <c r="E169" s="82" t="s">
        <v>480</v>
      </c>
      <c r="F169" s="83">
        <f t="shared" si="14"/>
        <v>20</v>
      </c>
      <c r="G169" s="84">
        <v>0</v>
      </c>
      <c r="H169" s="85">
        <v>20</v>
      </c>
      <c r="I169" s="90"/>
      <c r="J169" s="90"/>
      <c r="K169" s="90"/>
    </row>
    <row r="170" s="55" customFormat="1" ht="30" customHeight="1" spans="1:11">
      <c r="A170" s="76" t="s">
        <v>479</v>
      </c>
      <c r="B170" s="76" t="s">
        <v>150</v>
      </c>
      <c r="C170" s="76"/>
      <c r="D170" s="77" t="s">
        <v>481</v>
      </c>
      <c r="E170" s="77" t="s">
        <v>482</v>
      </c>
      <c r="F170" s="78">
        <f t="shared" si="14"/>
        <v>20</v>
      </c>
      <c r="G170" s="79">
        <v>0</v>
      </c>
      <c r="H170" s="80">
        <v>20</v>
      </c>
      <c r="I170" s="89"/>
      <c r="J170" s="89"/>
      <c r="K170" s="89"/>
    </row>
    <row r="171" s="55" customFormat="1" ht="30" customHeight="1" spans="1:11">
      <c r="A171" s="76" t="s">
        <v>479</v>
      </c>
      <c r="B171" s="76" t="s">
        <v>150</v>
      </c>
      <c r="C171" s="76" t="s">
        <v>156</v>
      </c>
      <c r="D171" s="77" t="s">
        <v>483</v>
      </c>
      <c r="E171" s="77" t="s">
        <v>484</v>
      </c>
      <c r="F171" s="78">
        <f t="shared" si="14"/>
        <v>3.5</v>
      </c>
      <c r="G171" s="79">
        <v>0</v>
      </c>
      <c r="H171" s="80">
        <v>3.5</v>
      </c>
      <c r="I171" s="89"/>
      <c r="J171" s="89"/>
      <c r="K171" s="89"/>
    </row>
    <row r="172" s="54" customFormat="1" ht="30" customHeight="1" spans="1:11">
      <c r="A172" s="81" t="s">
        <v>485</v>
      </c>
      <c r="B172" s="81"/>
      <c r="C172" s="81"/>
      <c r="D172" s="82">
        <v>220</v>
      </c>
      <c r="E172" s="82" t="s">
        <v>486</v>
      </c>
      <c r="F172" s="83">
        <v>25</v>
      </c>
      <c r="G172" s="84"/>
      <c r="H172" s="85">
        <v>25</v>
      </c>
      <c r="I172" s="90"/>
      <c r="J172" s="90"/>
      <c r="K172" s="90"/>
    </row>
    <row r="173" s="55" customFormat="1" ht="30" customHeight="1" spans="1:11">
      <c r="A173" s="76" t="s">
        <v>485</v>
      </c>
      <c r="B173" s="76" t="s">
        <v>147</v>
      </c>
      <c r="C173" s="76"/>
      <c r="D173" s="77">
        <v>22001</v>
      </c>
      <c r="E173" s="77" t="s">
        <v>487</v>
      </c>
      <c r="F173" s="78">
        <v>25</v>
      </c>
      <c r="G173" s="79"/>
      <c r="H173" s="80">
        <v>25</v>
      </c>
      <c r="I173" s="89"/>
      <c r="J173" s="89"/>
      <c r="K173" s="89"/>
    </row>
    <row r="174" s="55" customFormat="1" ht="30" customHeight="1" spans="1:11">
      <c r="A174" s="76" t="s">
        <v>485</v>
      </c>
      <c r="B174" s="76" t="s">
        <v>147</v>
      </c>
      <c r="C174" s="76" t="s">
        <v>150</v>
      </c>
      <c r="D174" s="77">
        <v>2200102</v>
      </c>
      <c r="E174" s="77" t="s">
        <v>152</v>
      </c>
      <c r="F174" s="78">
        <v>5</v>
      </c>
      <c r="G174" s="79"/>
      <c r="H174" s="80">
        <v>5</v>
      </c>
      <c r="I174" s="89"/>
      <c r="J174" s="89"/>
      <c r="K174" s="89"/>
    </row>
    <row r="175" s="55" customFormat="1" ht="30" customHeight="1" spans="1:11">
      <c r="A175" s="76" t="s">
        <v>485</v>
      </c>
      <c r="B175" s="76" t="s">
        <v>147</v>
      </c>
      <c r="C175" s="76" t="s">
        <v>171</v>
      </c>
      <c r="D175" s="77">
        <v>2200104</v>
      </c>
      <c r="E175" s="77" t="s">
        <v>488</v>
      </c>
      <c r="F175" s="78">
        <v>10</v>
      </c>
      <c r="G175" s="79"/>
      <c r="H175" s="80">
        <v>10</v>
      </c>
      <c r="I175" s="89"/>
      <c r="J175" s="89"/>
      <c r="K175" s="89"/>
    </row>
    <row r="176" s="55" customFormat="1" ht="30" customHeight="1" spans="1:11">
      <c r="A176" s="76" t="s">
        <v>485</v>
      </c>
      <c r="B176" s="76" t="s">
        <v>147</v>
      </c>
      <c r="C176" s="76" t="s">
        <v>183</v>
      </c>
      <c r="D176" s="77">
        <v>2200106</v>
      </c>
      <c r="E176" s="77" t="s">
        <v>489</v>
      </c>
      <c r="F176" s="78">
        <v>10</v>
      </c>
      <c r="G176" s="79"/>
      <c r="H176" s="80">
        <v>10</v>
      </c>
      <c r="I176" s="89"/>
      <c r="J176" s="89"/>
      <c r="K176" s="89"/>
    </row>
    <row r="177" s="54" customFormat="1" ht="30" customHeight="1" spans="1:11">
      <c r="A177" s="81" t="s">
        <v>490</v>
      </c>
      <c r="B177" s="81"/>
      <c r="C177" s="81"/>
      <c r="D177" s="82" t="s">
        <v>490</v>
      </c>
      <c r="E177" s="82" t="s">
        <v>491</v>
      </c>
      <c r="F177" s="83">
        <v>270</v>
      </c>
      <c r="G177" s="84">
        <v>270</v>
      </c>
      <c r="H177" s="85">
        <v>0</v>
      </c>
      <c r="I177" s="90"/>
      <c r="J177" s="90"/>
      <c r="K177" s="90"/>
    </row>
    <row r="178" s="55" customFormat="1" ht="30" customHeight="1" spans="1:11">
      <c r="A178" s="76" t="s">
        <v>490</v>
      </c>
      <c r="B178" s="76" t="s">
        <v>150</v>
      </c>
      <c r="C178" s="76"/>
      <c r="D178" s="77" t="s">
        <v>492</v>
      </c>
      <c r="E178" s="77" t="s">
        <v>493</v>
      </c>
      <c r="F178" s="78">
        <f t="shared" ref="F178:F185" si="15">G178+H178</f>
        <v>270</v>
      </c>
      <c r="G178" s="79">
        <v>270</v>
      </c>
      <c r="H178" s="80">
        <v>0</v>
      </c>
      <c r="I178" s="89"/>
      <c r="J178" s="89"/>
      <c r="K178" s="89"/>
    </row>
    <row r="179" s="55" customFormat="1" ht="30" customHeight="1" spans="1:11">
      <c r="A179" s="76" t="s">
        <v>490</v>
      </c>
      <c r="B179" s="76" t="s">
        <v>150</v>
      </c>
      <c r="C179" s="76" t="s">
        <v>147</v>
      </c>
      <c r="D179" s="77" t="s">
        <v>494</v>
      </c>
      <c r="E179" s="77" t="s">
        <v>495</v>
      </c>
      <c r="F179" s="78">
        <f t="shared" si="15"/>
        <v>270</v>
      </c>
      <c r="G179" s="79">
        <v>270</v>
      </c>
      <c r="H179" s="80">
        <v>0</v>
      </c>
      <c r="I179" s="89"/>
      <c r="J179" s="89"/>
      <c r="K179" s="89"/>
    </row>
    <row r="180" s="54" customFormat="1" ht="30" customHeight="1" spans="1:11">
      <c r="A180" s="81" t="s">
        <v>496</v>
      </c>
      <c r="B180" s="81"/>
      <c r="C180" s="81"/>
      <c r="D180" s="82" t="s">
        <v>496</v>
      </c>
      <c r="E180" s="82" t="s">
        <v>497</v>
      </c>
      <c r="F180" s="83">
        <v>50</v>
      </c>
      <c r="G180" s="84">
        <v>0</v>
      </c>
      <c r="H180" s="85">
        <v>50</v>
      </c>
      <c r="I180" s="90"/>
      <c r="J180" s="90"/>
      <c r="K180" s="90"/>
    </row>
    <row r="181" s="55" customFormat="1" ht="30" customHeight="1" spans="1:11">
      <c r="A181" s="76" t="s">
        <v>496</v>
      </c>
      <c r="B181" s="76" t="s">
        <v>147</v>
      </c>
      <c r="C181" s="76"/>
      <c r="D181" s="77" t="s">
        <v>498</v>
      </c>
      <c r="E181" s="77" t="s">
        <v>499</v>
      </c>
      <c r="F181" s="78">
        <f t="shared" si="15"/>
        <v>35</v>
      </c>
      <c r="G181" s="79">
        <v>0</v>
      </c>
      <c r="H181" s="80">
        <v>35</v>
      </c>
      <c r="I181" s="89"/>
      <c r="J181" s="89"/>
      <c r="K181" s="89"/>
    </row>
    <row r="182" s="55" customFormat="1" ht="30" customHeight="1" spans="1:11">
      <c r="A182" s="76" t="s">
        <v>496</v>
      </c>
      <c r="B182" s="76" t="s">
        <v>147</v>
      </c>
      <c r="C182" s="76" t="s">
        <v>220</v>
      </c>
      <c r="D182" s="77" t="s">
        <v>500</v>
      </c>
      <c r="E182" s="77" t="s">
        <v>501</v>
      </c>
      <c r="F182" s="78">
        <f t="shared" si="15"/>
        <v>20</v>
      </c>
      <c r="G182" s="79">
        <v>0</v>
      </c>
      <c r="H182" s="80">
        <v>20</v>
      </c>
      <c r="I182" s="89"/>
      <c r="J182" s="89"/>
      <c r="K182" s="89"/>
    </row>
    <row r="183" s="55" customFormat="1" ht="30" customHeight="1" spans="1:11">
      <c r="A183" s="76" t="s">
        <v>496</v>
      </c>
      <c r="B183" s="76" t="s">
        <v>147</v>
      </c>
      <c r="C183" s="76" t="s">
        <v>156</v>
      </c>
      <c r="D183" s="77" t="s">
        <v>502</v>
      </c>
      <c r="E183" s="77" t="s">
        <v>503</v>
      </c>
      <c r="F183" s="78">
        <f t="shared" si="15"/>
        <v>15</v>
      </c>
      <c r="G183" s="79">
        <v>0</v>
      </c>
      <c r="H183" s="80">
        <v>15</v>
      </c>
      <c r="I183" s="89"/>
      <c r="J183" s="89"/>
      <c r="K183" s="89"/>
    </row>
    <row r="184" s="55" customFormat="1" ht="30" customHeight="1" spans="1:11">
      <c r="A184" s="76" t="s">
        <v>496</v>
      </c>
      <c r="B184" s="76" t="s">
        <v>150</v>
      </c>
      <c r="C184" s="76"/>
      <c r="D184" s="77" t="s">
        <v>504</v>
      </c>
      <c r="E184" s="77" t="s">
        <v>505</v>
      </c>
      <c r="F184" s="78">
        <f t="shared" si="15"/>
        <v>15</v>
      </c>
      <c r="G184" s="79">
        <v>0</v>
      </c>
      <c r="H184" s="80">
        <v>15</v>
      </c>
      <c r="I184" s="89"/>
      <c r="J184" s="89"/>
      <c r="K184" s="89"/>
    </row>
    <row r="185" s="55" customFormat="1" ht="30" customHeight="1" spans="1:11">
      <c r="A185" s="76" t="s">
        <v>496</v>
      </c>
      <c r="B185" s="76" t="s">
        <v>150</v>
      </c>
      <c r="C185" s="76" t="s">
        <v>156</v>
      </c>
      <c r="D185" s="77" t="s">
        <v>506</v>
      </c>
      <c r="E185" s="77" t="s">
        <v>507</v>
      </c>
      <c r="F185" s="78">
        <f t="shared" si="15"/>
        <v>15</v>
      </c>
      <c r="G185" s="79">
        <v>0</v>
      </c>
      <c r="H185" s="80">
        <v>15</v>
      </c>
      <c r="I185" s="89"/>
      <c r="J185" s="89"/>
      <c r="K185" s="89"/>
    </row>
    <row r="186" s="54" customFormat="1" ht="30" customHeight="1" spans="1:11">
      <c r="A186" s="97">
        <v>227</v>
      </c>
      <c r="B186" s="97"/>
      <c r="C186" s="97"/>
      <c r="D186" s="97">
        <v>227</v>
      </c>
      <c r="E186" s="97" t="s">
        <v>508</v>
      </c>
      <c r="F186" s="45">
        <v>586</v>
      </c>
      <c r="G186" s="97"/>
      <c r="H186" s="97">
        <v>586</v>
      </c>
      <c r="I186" s="90"/>
      <c r="J186" s="90"/>
      <c r="K186" s="90"/>
    </row>
    <row r="187" s="54" customFormat="1" ht="30" customHeight="1" spans="1:11">
      <c r="A187" s="97">
        <v>229</v>
      </c>
      <c r="B187" s="97"/>
      <c r="C187" s="97"/>
      <c r="D187" s="97">
        <v>229</v>
      </c>
      <c r="E187" s="97" t="s">
        <v>509</v>
      </c>
      <c r="F187" s="45">
        <v>279</v>
      </c>
      <c r="G187" s="97"/>
      <c r="H187" s="97">
        <v>279</v>
      </c>
      <c r="I187" s="90"/>
      <c r="J187" s="90"/>
      <c r="K187" s="90"/>
    </row>
    <row r="188" s="55" customFormat="1" ht="30" customHeight="1" spans="1:11">
      <c r="A188" s="98">
        <v>229</v>
      </c>
      <c r="B188" s="98">
        <v>60</v>
      </c>
      <c r="C188" s="98"/>
      <c r="D188" s="91" t="s">
        <v>510</v>
      </c>
      <c r="E188" s="91" t="s">
        <v>511</v>
      </c>
      <c r="F188" s="95">
        <v>82</v>
      </c>
      <c r="G188" s="89"/>
      <c r="H188" s="96">
        <v>82</v>
      </c>
      <c r="I188" s="89"/>
      <c r="J188" s="89"/>
      <c r="K188" s="89"/>
    </row>
    <row r="189" s="55" customFormat="1" ht="30" customHeight="1" spans="1:11">
      <c r="A189" s="98">
        <v>229</v>
      </c>
      <c r="B189" s="98">
        <v>60</v>
      </c>
      <c r="C189" s="98">
        <v>2</v>
      </c>
      <c r="D189" s="91" t="s">
        <v>512</v>
      </c>
      <c r="E189" s="91" t="s">
        <v>513</v>
      </c>
      <c r="F189" s="95">
        <v>40</v>
      </c>
      <c r="G189" s="89"/>
      <c r="H189" s="96">
        <v>40</v>
      </c>
      <c r="I189" s="89"/>
      <c r="J189" s="89"/>
      <c r="K189" s="89"/>
    </row>
    <row r="190" s="55" customFormat="1" ht="30" customHeight="1" spans="1:11">
      <c r="A190" s="98">
        <v>229</v>
      </c>
      <c r="B190" s="98">
        <v>60</v>
      </c>
      <c r="C190" s="98">
        <v>3</v>
      </c>
      <c r="D190" s="91" t="s">
        <v>514</v>
      </c>
      <c r="E190" s="91" t="s">
        <v>515</v>
      </c>
      <c r="F190" s="95">
        <v>32</v>
      </c>
      <c r="G190" s="89"/>
      <c r="H190" s="96">
        <v>32</v>
      </c>
      <c r="I190" s="89"/>
      <c r="J190" s="89"/>
      <c r="K190" s="89"/>
    </row>
    <row r="191" s="55" customFormat="1" ht="30" customHeight="1" spans="1:11">
      <c r="A191" s="98">
        <v>229</v>
      </c>
      <c r="B191" s="98">
        <v>60</v>
      </c>
      <c r="C191" s="98">
        <v>99</v>
      </c>
      <c r="D191" s="99">
        <v>2296099</v>
      </c>
      <c r="E191" s="99" t="s">
        <v>516</v>
      </c>
      <c r="F191" s="92">
        <v>10</v>
      </c>
      <c r="G191" s="89"/>
      <c r="H191" s="94">
        <v>10</v>
      </c>
      <c r="I191" s="89"/>
      <c r="J191" s="89"/>
      <c r="K191" s="89"/>
    </row>
    <row r="192" s="55" customFormat="1" ht="30" customHeight="1" spans="1:11">
      <c r="A192" s="98">
        <v>229</v>
      </c>
      <c r="B192" s="98">
        <v>99</v>
      </c>
      <c r="C192" s="98"/>
      <c r="D192" s="98">
        <v>22999</v>
      </c>
      <c r="E192" s="98" t="s">
        <v>509</v>
      </c>
      <c r="F192" s="47">
        <v>197</v>
      </c>
      <c r="G192" s="98"/>
      <c r="H192" s="98">
        <v>197</v>
      </c>
      <c r="I192" s="89"/>
      <c r="J192" s="89"/>
      <c r="K192" s="89"/>
    </row>
    <row r="193" s="55" customFormat="1" ht="30" customHeight="1" spans="1:11">
      <c r="A193" s="98">
        <v>230</v>
      </c>
      <c r="B193" s="98">
        <v>99</v>
      </c>
      <c r="C193" s="98">
        <v>99</v>
      </c>
      <c r="D193" s="98">
        <v>2299999</v>
      </c>
      <c r="E193" s="98" t="s">
        <v>509</v>
      </c>
      <c r="F193" s="47">
        <v>197</v>
      </c>
      <c r="G193" s="98"/>
      <c r="H193" s="98">
        <v>197</v>
      </c>
      <c r="I193" s="89"/>
      <c r="J193" s="89"/>
      <c r="K193" s="89"/>
    </row>
  </sheetData>
  <autoFilter ref="A1:K193">
    <extLst/>
  </autoFilter>
  <mergeCells count="1">
    <mergeCell ref="A1:C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8"/>
  <sheetViews>
    <sheetView topLeftCell="A10" workbookViewId="0">
      <selection activeCell="F26" sqref="F26"/>
    </sheetView>
  </sheetViews>
  <sheetFormatPr defaultColWidth="9" defaultRowHeight="13.5" outlineLevelCol="3"/>
  <cols>
    <col min="1" max="1" width="31.25" customWidth="1"/>
    <col min="2" max="2" width="18.125" customWidth="1"/>
    <col min="3" max="3" width="27.125" customWidth="1"/>
    <col min="4" max="4" width="18.125" customWidth="1"/>
  </cols>
  <sheetData>
    <row r="1" ht="16.5" customHeight="1" spans="1:4">
      <c r="A1" s="6" t="s">
        <v>10</v>
      </c>
      <c r="B1" s="6"/>
      <c r="C1" s="6" t="s">
        <v>11</v>
      </c>
      <c r="D1" s="6"/>
    </row>
    <row r="2" ht="16.5" customHeight="1" spans="1:4">
      <c r="A2" s="6" t="s">
        <v>12</v>
      </c>
      <c r="B2" s="6" t="s">
        <v>13</v>
      </c>
      <c r="C2" s="6" t="s">
        <v>12</v>
      </c>
      <c r="D2" s="6" t="s">
        <v>13</v>
      </c>
    </row>
    <row r="3" ht="16.5" customHeight="1" spans="1:4">
      <c r="A3" s="15" t="s">
        <v>517</v>
      </c>
      <c r="B3" s="18">
        <v>20280</v>
      </c>
      <c r="C3" s="15" t="s">
        <v>518</v>
      </c>
      <c r="D3" s="18">
        <v>20280</v>
      </c>
    </row>
    <row r="4" ht="16.5" customHeight="1" spans="1:4">
      <c r="A4" s="49"/>
      <c r="B4" s="50"/>
      <c r="C4" s="49"/>
      <c r="D4" s="18"/>
    </row>
    <row r="5" ht="16.5" customHeight="1" spans="1:4">
      <c r="A5" s="51" t="s">
        <v>519</v>
      </c>
      <c r="B5" s="18">
        <v>18277.76</v>
      </c>
      <c r="C5" s="51" t="s">
        <v>18</v>
      </c>
      <c r="D5" s="18">
        <v>5553</v>
      </c>
    </row>
    <row r="6" ht="16.5" customHeight="1" spans="1:4">
      <c r="A6" s="51" t="s">
        <v>520</v>
      </c>
      <c r="B6" s="18"/>
      <c r="C6" s="51" t="s">
        <v>22</v>
      </c>
      <c r="D6" s="18"/>
    </row>
    <row r="7" ht="16.5" customHeight="1" spans="1:4">
      <c r="A7" s="51" t="s">
        <v>521</v>
      </c>
      <c r="B7" s="18"/>
      <c r="C7" s="51" t="s">
        <v>26</v>
      </c>
      <c r="D7" s="18">
        <v>20</v>
      </c>
    </row>
    <row r="8" ht="16.5" customHeight="1" spans="1:4">
      <c r="A8" s="51" t="s">
        <v>522</v>
      </c>
      <c r="B8" s="18">
        <v>2002.24</v>
      </c>
      <c r="C8" s="51" t="s">
        <v>30</v>
      </c>
      <c r="D8" s="18">
        <v>42</v>
      </c>
    </row>
    <row r="9" ht="16.5" customHeight="1" spans="1:4">
      <c r="A9" s="51" t="s">
        <v>523</v>
      </c>
      <c r="B9" s="18"/>
      <c r="C9" s="51" t="s">
        <v>34</v>
      </c>
      <c r="D9" s="18">
        <v>21</v>
      </c>
    </row>
    <row r="10" ht="16.5" customHeight="1" spans="1:4">
      <c r="A10" s="51" t="s">
        <v>524</v>
      </c>
      <c r="B10" s="18"/>
      <c r="C10" s="51" t="s">
        <v>38</v>
      </c>
      <c r="D10" s="18">
        <v>10</v>
      </c>
    </row>
    <row r="11" ht="16.5" customHeight="1" spans="1:4">
      <c r="A11" s="15" t="s">
        <v>525</v>
      </c>
      <c r="B11" s="7"/>
      <c r="C11" s="51" t="s">
        <v>42</v>
      </c>
      <c r="D11" s="18">
        <v>360</v>
      </c>
    </row>
    <row r="12" ht="16.5" customHeight="1" spans="1:4">
      <c r="A12" s="51" t="s">
        <v>519</v>
      </c>
      <c r="B12" s="18"/>
      <c r="C12" s="51" t="s">
        <v>46</v>
      </c>
      <c r="D12" s="18">
        <v>920.58</v>
      </c>
    </row>
    <row r="13" ht="16.5" customHeight="1" spans="1:4">
      <c r="A13" s="51" t="s">
        <v>522</v>
      </c>
      <c r="B13" s="18"/>
      <c r="C13" s="51" t="s">
        <v>50</v>
      </c>
      <c r="D13" s="18"/>
    </row>
    <row r="14" ht="16.5" customHeight="1" spans="1:4">
      <c r="A14" s="51" t="s">
        <v>523</v>
      </c>
      <c r="B14" s="18"/>
      <c r="C14" s="51" t="s">
        <v>54</v>
      </c>
      <c r="D14" s="18">
        <v>280</v>
      </c>
    </row>
    <row r="15" ht="16.5" customHeight="1" spans="1:4">
      <c r="A15" s="51" t="s">
        <v>524</v>
      </c>
      <c r="B15" s="18"/>
      <c r="C15" s="51" t="s">
        <v>58</v>
      </c>
      <c r="D15" s="18">
        <v>540</v>
      </c>
    </row>
    <row r="16" ht="16.5" customHeight="1" spans="1:4">
      <c r="A16" s="49"/>
      <c r="B16" s="50"/>
      <c r="C16" s="51" t="s">
        <v>62</v>
      </c>
      <c r="D16" s="18">
        <v>3809.42</v>
      </c>
    </row>
    <row r="17" ht="16.5" customHeight="1" spans="1:4">
      <c r="A17" s="49"/>
      <c r="B17" s="50"/>
      <c r="C17" s="51" t="s">
        <v>65</v>
      </c>
      <c r="D17" s="18">
        <v>6684</v>
      </c>
    </row>
    <row r="18" ht="16.5" customHeight="1" spans="1:4">
      <c r="A18" s="49"/>
      <c r="B18" s="50"/>
      <c r="C18" s="51" t="s">
        <v>69</v>
      </c>
      <c r="D18" s="18">
        <v>750</v>
      </c>
    </row>
    <row r="19" ht="16.5" customHeight="1" spans="1:4">
      <c r="A19" s="49"/>
      <c r="B19" s="50"/>
      <c r="C19" s="51" t="s">
        <v>73</v>
      </c>
      <c r="D19" s="18">
        <v>60</v>
      </c>
    </row>
    <row r="20" ht="16.5" customHeight="1" spans="1:4">
      <c r="A20" s="49"/>
      <c r="B20" s="50"/>
      <c r="C20" s="51" t="s">
        <v>76</v>
      </c>
      <c r="D20" s="18">
        <v>20</v>
      </c>
    </row>
    <row r="21" ht="16.5" customHeight="1" spans="1:4">
      <c r="A21" s="49"/>
      <c r="B21" s="50"/>
      <c r="C21" s="51" t="s">
        <v>79</v>
      </c>
      <c r="D21" s="18"/>
    </row>
    <row r="22" ht="16.5" customHeight="1" spans="1:4">
      <c r="A22" s="49"/>
      <c r="B22" s="50"/>
      <c r="C22" s="51" t="s">
        <v>82</v>
      </c>
      <c r="D22" s="18"/>
    </row>
    <row r="23" ht="16.5" customHeight="1" spans="1:4">
      <c r="A23" s="49"/>
      <c r="B23" s="50"/>
      <c r="C23" s="51" t="s">
        <v>84</v>
      </c>
      <c r="D23" s="18">
        <v>25</v>
      </c>
    </row>
    <row r="24" ht="16.5" customHeight="1" spans="1:4">
      <c r="A24" s="49"/>
      <c r="B24" s="50"/>
      <c r="C24" s="51" t="s">
        <v>86</v>
      </c>
      <c r="D24" s="18">
        <v>270</v>
      </c>
    </row>
    <row r="25" ht="16.5" customHeight="1" spans="1:4">
      <c r="A25" s="49"/>
      <c r="B25" s="50"/>
      <c r="C25" s="51" t="s">
        <v>88</v>
      </c>
      <c r="D25" s="18">
        <v>0</v>
      </c>
    </row>
    <row r="26" ht="16.5" customHeight="1" spans="1:4">
      <c r="A26" s="49"/>
      <c r="B26" s="50"/>
      <c r="C26" s="51" t="s">
        <v>90</v>
      </c>
      <c r="D26" s="18"/>
    </row>
    <row r="27" ht="16.5" customHeight="1" spans="1:4">
      <c r="A27" s="49"/>
      <c r="B27" s="50"/>
      <c r="C27" s="51" t="s">
        <v>92</v>
      </c>
      <c r="D27" s="18">
        <v>50</v>
      </c>
    </row>
    <row r="28" ht="16.5" customHeight="1" spans="1:4">
      <c r="A28" s="49"/>
      <c r="B28" s="50"/>
      <c r="C28" s="51" t="s">
        <v>94</v>
      </c>
      <c r="D28" s="18">
        <v>586</v>
      </c>
    </row>
    <row r="29" ht="16.5" customHeight="1" spans="1:4">
      <c r="A29" s="49"/>
      <c r="B29" s="50"/>
      <c r="C29" s="51" t="s">
        <v>96</v>
      </c>
      <c r="D29" s="18">
        <v>279</v>
      </c>
    </row>
    <row r="30" ht="16.5" customHeight="1" spans="1:4">
      <c r="A30" s="49"/>
      <c r="B30" s="50"/>
      <c r="C30" s="51" t="s">
        <v>98</v>
      </c>
      <c r="D30" s="18"/>
    </row>
    <row r="31" ht="16.5" customHeight="1" spans="1:4">
      <c r="A31" s="49"/>
      <c r="B31" s="50"/>
      <c r="C31" s="51" t="s">
        <v>100</v>
      </c>
      <c r="D31" s="18"/>
    </row>
    <row r="32" ht="16.5" customHeight="1" spans="1:4">
      <c r="A32" s="49"/>
      <c r="B32" s="50"/>
      <c r="C32" s="51" t="s">
        <v>101</v>
      </c>
      <c r="D32" s="18"/>
    </row>
    <row r="33" ht="16.5" customHeight="1" spans="1:4">
      <c r="A33" s="49"/>
      <c r="B33" s="50"/>
      <c r="C33" s="51" t="s">
        <v>102</v>
      </c>
      <c r="D33" s="18"/>
    </row>
    <row r="34" ht="16.5" customHeight="1" spans="1:4">
      <c r="A34" s="49"/>
      <c r="B34" s="50"/>
      <c r="C34" s="51" t="s">
        <v>103</v>
      </c>
      <c r="D34" s="18"/>
    </row>
    <row r="35" ht="16.5" customHeight="1" spans="1:4">
      <c r="A35" s="49"/>
      <c r="B35" s="50"/>
      <c r="C35" s="49"/>
      <c r="D35" s="50"/>
    </row>
    <row r="36" ht="16.5" customHeight="1" spans="1:4">
      <c r="A36" s="52"/>
      <c r="B36" s="53"/>
      <c r="C36" s="15" t="s">
        <v>526</v>
      </c>
      <c r="D36" s="7"/>
    </row>
    <row r="37" ht="16.5" customHeight="1" spans="1:4">
      <c r="A37" s="52"/>
      <c r="B37" s="53"/>
      <c r="C37" s="52"/>
      <c r="D37" s="53"/>
    </row>
    <row r="38" ht="16.5" customHeight="1" spans="1:4">
      <c r="A38" s="6" t="s">
        <v>527</v>
      </c>
      <c r="B38" s="7">
        <v>20280</v>
      </c>
      <c r="C38" s="6" t="s">
        <v>528</v>
      </c>
      <c r="D38" s="7">
        <v>20280</v>
      </c>
    </row>
  </sheetData>
  <mergeCells count="2">
    <mergeCell ref="A1:B1"/>
    <mergeCell ref="C1:D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H183"/>
  <sheetViews>
    <sheetView tabSelected="1" topLeftCell="A166" workbookViewId="0">
      <selection activeCell="O179" sqref="O179"/>
    </sheetView>
  </sheetViews>
  <sheetFormatPr defaultColWidth="9" defaultRowHeight="13.5" outlineLevelCol="7"/>
  <cols>
    <col min="1" max="1" width="7.375" style="23" customWidth="1"/>
    <col min="2" max="3" width="8.75" style="23" customWidth="1"/>
    <col min="4" max="4" width="11.25" style="23" customWidth="1"/>
    <col min="5" max="5" width="29.125" style="23" customWidth="1"/>
    <col min="6" max="6" width="13.375" style="23" customWidth="1"/>
    <col min="7" max="7" width="11.375" style="23" customWidth="1"/>
    <col min="8" max="8" width="13" style="23" customWidth="1"/>
    <col min="9" max="10" width="9" style="23"/>
    <col min="11" max="11" width="9.375" style="23"/>
    <col min="12" max="12" width="9" style="23"/>
    <col min="13" max="13" width="12.25" style="23" customWidth="1"/>
    <col min="14" max="16384" width="9" style="23"/>
  </cols>
  <sheetData>
    <row r="1" s="23" customFormat="1" ht="21" customHeight="1" spans="1:8">
      <c r="A1" s="27" t="s">
        <v>134</v>
      </c>
      <c r="B1" s="28"/>
      <c r="C1" s="29"/>
      <c r="D1" s="27" t="s">
        <v>135</v>
      </c>
      <c r="E1" s="27" t="s">
        <v>136</v>
      </c>
      <c r="F1" s="27" t="s">
        <v>113</v>
      </c>
      <c r="G1" s="27" t="s">
        <v>137</v>
      </c>
      <c r="H1" s="27" t="s">
        <v>138</v>
      </c>
    </row>
    <row r="2" s="24" customFormat="1" ht="21" customHeight="1" spans="1:8">
      <c r="A2" s="27"/>
      <c r="B2" s="30"/>
      <c r="C2" s="30"/>
      <c r="D2" s="27"/>
      <c r="E2" s="27"/>
      <c r="F2" s="27"/>
      <c r="G2" s="27"/>
      <c r="H2" s="27"/>
    </row>
    <row r="3" s="24" customFormat="1" ht="21" customHeight="1" spans="1:8">
      <c r="A3" s="27" t="s">
        <v>142</v>
      </c>
      <c r="B3" s="27" t="s">
        <v>143</v>
      </c>
      <c r="C3" s="27" t="s">
        <v>144</v>
      </c>
      <c r="D3" s="27"/>
      <c r="E3" s="27"/>
      <c r="F3" s="27"/>
      <c r="G3" s="27"/>
      <c r="H3" s="27"/>
    </row>
    <row r="4" s="24" customFormat="1" ht="21" customHeight="1" spans="1:8">
      <c r="A4" s="31"/>
      <c r="B4" s="31"/>
      <c r="C4" s="31"/>
      <c r="D4" s="32"/>
      <c r="E4" s="33" t="s">
        <v>113</v>
      </c>
      <c r="F4" s="34">
        <v>18277.76</v>
      </c>
      <c r="G4" s="34">
        <v>3863.5</v>
      </c>
      <c r="H4" s="34">
        <v>14414.26</v>
      </c>
    </row>
    <row r="5" s="24" customFormat="1" ht="21" customHeight="1" spans="1:8">
      <c r="A5" s="31"/>
      <c r="B5" s="31"/>
      <c r="C5" s="31"/>
      <c r="D5" s="35" t="s">
        <v>5</v>
      </c>
      <c r="E5" s="35" t="s">
        <v>7</v>
      </c>
      <c r="F5" s="34">
        <v>18277.76</v>
      </c>
      <c r="G5" s="34">
        <v>3863.5</v>
      </c>
      <c r="H5" s="34">
        <v>14414.26</v>
      </c>
    </row>
    <row r="6" s="24" customFormat="1" ht="21" customHeight="1" spans="1:8">
      <c r="A6" s="31"/>
      <c r="B6" s="31"/>
      <c r="C6" s="31"/>
      <c r="D6" s="35" t="s">
        <v>133</v>
      </c>
      <c r="E6" s="35" t="s">
        <v>7</v>
      </c>
      <c r="F6" s="34">
        <v>18277.76</v>
      </c>
      <c r="G6" s="34">
        <v>3863.5</v>
      </c>
      <c r="H6" s="34">
        <v>14414.26</v>
      </c>
    </row>
    <row r="7" s="23" customFormat="1" ht="25" customHeight="1" spans="1:8">
      <c r="A7" s="36" t="s">
        <v>145</v>
      </c>
      <c r="B7" s="36"/>
      <c r="C7" s="36"/>
      <c r="D7" s="37" t="s">
        <v>145</v>
      </c>
      <c r="E7" s="37" t="s">
        <v>146</v>
      </c>
      <c r="F7" s="38">
        <v>5553</v>
      </c>
      <c r="G7" s="34">
        <v>2752.71</v>
      </c>
      <c r="H7" s="38">
        <v>2800.29</v>
      </c>
    </row>
    <row r="8" s="24" customFormat="1" ht="25" customHeight="1" spans="1:8">
      <c r="A8" s="31" t="s">
        <v>145</v>
      </c>
      <c r="B8" s="31" t="s">
        <v>147</v>
      </c>
      <c r="C8" s="31"/>
      <c r="D8" s="39" t="s">
        <v>148</v>
      </c>
      <c r="E8" s="39" t="s">
        <v>149</v>
      </c>
      <c r="F8" s="40">
        <f t="shared" ref="F8:F13" si="0">G8+H8</f>
        <v>13</v>
      </c>
      <c r="G8" s="34">
        <v>0</v>
      </c>
      <c r="H8" s="40">
        <v>13</v>
      </c>
    </row>
    <row r="9" s="24" customFormat="1" ht="25" customHeight="1" spans="1:8">
      <c r="A9" s="31" t="s">
        <v>145</v>
      </c>
      <c r="B9" s="31" t="s">
        <v>147</v>
      </c>
      <c r="C9" s="31" t="s">
        <v>150</v>
      </c>
      <c r="D9" s="39" t="s">
        <v>151</v>
      </c>
      <c r="E9" s="39" t="s">
        <v>152</v>
      </c>
      <c r="F9" s="40">
        <f t="shared" si="0"/>
        <v>2</v>
      </c>
      <c r="G9" s="34">
        <v>0</v>
      </c>
      <c r="H9" s="40">
        <v>2</v>
      </c>
    </row>
    <row r="10" s="24" customFormat="1" ht="25" customHeight="1" spans="1:8">
      <c r="A10" s="36" t="s">
        <v>145</v>
      </c>
      <c r="B10" s="31" t="s">
        <v>147</v>
      </c>
      <c r="C10" s="31" t="s">
        <v>153</v>
      </c>
      <c r="D10" s="39" t="s">
        <v>154</v>
      </c>
      <c r="E10" s="39" t="s">
        <v>155</v>
      </c>
      <c r="F10" s="40">
        <f t="shared" si="0"/>
        <v>1</v>
      </c>
      <c r="G10" s="34">
        <v>0</v>
      </c>
      <c r="H10" s="40">
        <v>1</v>
      </c>
    </row>
    <row r="11" s="24" customFormat="1" ht="25" customHeight="1" spans="1:8">
      <c r="A11" s="31" t="s">
        <v>145</v>
      </c>
      <c r="B11" s="31" t="s">
        <v>147</v>
      </c>
      <c r="C11" s="31" t="s">
        <v>156</v>
      </c>
      <c r="D11" s="39" t="s">
        <v>157</v>
      </c>
      <c r="E11" s="39" t="s">
        <v>158</v>
      </c>
      <c r="F11" s="40">
        <f t="shared" si="0"/>
        <v>10</v>
      </c>
      <c r="G11" s="34">
        <v>0</v>
      </c>
      <c r="H11" s="40">
        <v>10</v>
      </c>
    </row>
    <row r="12" s="24" customFormat="1" ht="25" customHeight="1" spans="1:8">
      <c r="A12" s="31" t="s">
        <v>145</v>
      </c>
      <c r="B12" s="31" t="s">
        <v>150</v>
      </c>
      <c r="C12" s="31"/>
      <c r="D12" s="39" t="s">
        <v>159</v>
      </c>
      <c r="E12" s="39" t="s">
        <v>160</v>
      </c>
      <c r="F12" s="40">
        <f t="shared" si="0"/>
        <v>35</v>
      </c>
      <c r="G12" s="34">
        <v>0</v>
      </c>
      <c r="H12" s="40">
        <v>35</v>
      </c>
    </row>
    <row r="13" s="24" customFormat="1" ht="25" customHeight="1" spans="1:8">
      <c r="A13" s="31" t="s">
        <v>145</v>
      </c>
      <c r="B13" s="31" t="s">
        <v>150</v>
      </c>
      <c r="C13" s="31" t="s">
        <v>150</v>
      </c>
      <c r="D13" s="39" t="s">
        <v>161</v>
      </c>
      <c r="E13" s="39" t="s">
        <v>152</v>
      </c>
      <c r="F13" s="40">
        <f t="shared" si="0"/>
        <v>35</v>
      </c>
      <c r="G13" s="34">
        <v>0</v>
      </c>
      <c r="H13" s="40">
        <v>35</v>
      </c>
    </row>
    <row r="14" s="24" customFormat="1" ht="25" customHeight="1" spans="1:8">
      <c r="A14" s="31" t="s">
        <v>145</v>
      </c>
      <c r="B14" s="31" t="s">
        <v>162</v>
      </c>
      <c r="C14" s="31"/>
      <c r="D14" s="39" t="s">
        <v>163</v>
      </c>
      <c r="E14" s="39" t="s">
        <v>164</v>
      </c>
      <c r="F14" s="40">
        <v>4771.21</v>
      </c>
      <c r="G14" s="34">
        <v>2752.71</v>
      </c>
      <c r="H14" s="40">
        <v>2018.5</v>
      </c>
    </row>
    <row r="15" s="24" customFormat="1" ht="25" customHeight="1" spans="1:8">
      <c r="A15" s="31" t="s">
        <v>145</v>
      </c>
      <c r="B15" s="31" t="s">
        <v>162</v>
      </c>
      <c r="C15" s="31" t="s">
        <v>147</v>
      </c>
      <c r="D15" s="39" t="s">
        <v>165</v>
      </c>
      <c r="E15" s="39" t="s">
        <v>166</v>
      </c>
      <c r="F15" s="40">
        <f t="shared" ref="F15:F23" si="1">G15+H15</f>
        <v>3025.42</v>
      </c>
      <c r="G15" s="34">
        <v>2705.42</v>
      </c>
      <c r="H15" s="40">
        <v>320</v>
      </c>
    </row>
    <row r="16" s="24" customFormat="1" ht="25" customHeight="1" spans="1:8">
      <c r="A16" s="31" t="s">
        <v>145</v>
      </c>
      <c r="B16" s="31" t="s">
        <v>162</v>
      </c>
      <c r="C16" s="31" t="s">
        <v>150</v>
      </c>
      <c r="D16" s="39" t="s">
        <v>167</v>
      </c>
      <c r="E16" s="39" t="s">
        <v>152</v>
      </c>
      <c r="F16" s="40">
        <f t="shared" si="1"/>
        <v>896</v>
      </c>
      <c r="G16" s="34">
        <v>0</v>
      </c>
      <c r="H16" s="40">
        <v>896</v>
      </c>
    </row>
    <row r="17" s="24" customFormat="1" ht="25" customHeight="1" spans="1:8">
      <c r="A17" s="31" t="s">
        <v>145</v>
      </c>
      <c r="B17" s="31" t="s">
        <v>162</v>
      </c>
      <c r="C17" s="31" t="s">
        <v>168</v>
      </c>
      <c r="D17" s="39">
        <v>2010350</v>
      </c>
      <c r="E17" s="39" t="s">
        <v>169</v>
      </c>
      <c r="F17" s="40">
        <f t="shared" si="1"/>
        <v>460.5</v>
      </c>
      <c r="G17" s="34">
        <v>0</v>
      </c>
      <c r="H17" s="40">
        <v>460.5</v>
      </c>
    </row>
    <row r="18" s="24" customFormat="1" ht="25" customHeight="1" spans="1:8">
      <c r="A18" s="31" t="s">
        <v>145</v>
      </c>
      <c r="B18" s="31" t="s">
        <v>162</v>
      </c>
      <c r="C18" s="31" t="s">
        <v>156</v>
      </c>
      <c r="D18" s="39">
        <v>2010399</v>
      </c>
      <c r="E18" s="39" t="s">
        <v>170</v>
      </c>
      <c r="F18" s="40">
        <f t="shared" si="1"/>
        <v>389.29</v>
      </c>
      <c r="G18" s="34">
        <v>47.29</v>
      </c>
      <c r="H18" s="34">
        <v>342</v>
      </c>
    </row>
    <row r="19" s="24" customFormat="1" ht="25" customHeight="1" spans="1:8">
      <c r="A19" s="31" t="s">
        <v>145</v>
      </c>
      <c r="B19" s="31" t="s">
        <v>171</v>
      </c>
      <c r="C19" s="31"/>
      <c r="D19" s="39" t="s">
        <v>172</v>
      </c>
      <c r="E19" s="39" t="s">
        <v>173</v>
      </c>
      <c r="F19" s="40">
        <f t="shared" si="1"/>
        <v>282.2</v>
      </c>
      <c r="G19" s="34">
        <v>0</v>
      </c>
      <c r="H19" s="40">
        <v>282.2</v>
      </c>
    </row>
    <row r="20" s="24" customFormat="1" ht="25" customHeight="1" spans="1:8">
      <c r="A20" s="31" t="s">
        <v>145</v>
      </c>
      <c r="B20" s="31" t="s">
        <v>171</v>
      </c>
      <c r="C20" s="31" t="s">
        <v>156</v>
      </c>
      <c r="D20" s="39" t="s">
        <v>174</v>
      </c>
      <c r="E20" s="39" t="s">
        <v>175</v>
      </c>
      <c r="F20" s="40">
        <f t="shared" si="1"/>
        <v>282.2</v>
      </c>
      <c r="G20" s="34">
        <v>0</v>
      </c>
      <c r="H20" s="40">
        <v>282.2</v>
      </c>
    </row>
    <row r="21" s="24" customFormat="1" ht="25" customHeight="1" spans="1:8">
      <c r="A21" s="31" t="s">
        <v>145</v>
      </c>
      <c r="B21" s="31" t="s">
        <v>176</v>
      </c>
      <c r="C21" s="31"/>
      <c r="D21" s="39" t="s">
        <v>177</v>
      </c>
      <c r="E21" s="39" t="s">
        <v>178</v>
      </c>
      <c r="F21" s="40">
        <f t="shared" si="1"/>
        <v>110</v>
      </c>
      <c r="G21" s="34">
        <v>0</v>
      </c>
      <c r="H21" s="40">
        <v>110</v>
      </c>
    </row>
    <row r="22" s="24" customFormat="1" ht="25" customHeight="1" spans="1:8">
      <c r="A22" s="31" t="s">
        <v>145</v>
      </c>
      <c r="B22" s="31" t="s">
        <v>176</v>
      </c>
      <c r="C22" s="31" t="s">
        <v>150</v>
      </c>
      <c r="D22" s="39" t="s">
        <v>179</v>
      </c>
      <c r="E22" s="39" t="s">
        <v>152</v>
      </c>
      <c r="F22" s="40">
        <f t="shared" si="1"/>
        <v>50</v>
      </c>
      <c r="G22" s="34">
        <v>0</v>
      </c>
      <c r="H22" s="40">
        <v>50</v>
      </c>
    </row>
    <row r="23" s="24" customFormat="1" ht="25" customHeight="1" spans="1:8">
      <c r="A23" s="31" t="s">
        <v>145</v>
      </c>
      <c r="B23" s="31" t="s">
        <v>176</v>
      </c>
      <c r="C23" s="31" t="s">
        <v>180</v>
      </c>
      <c r="D23" s="39" t="s">
        <v>181</v>
      </c>
      <c r="E23" s="39" t="s">
        <v>182</v>
      </c>
      <c r="F23" s="40">
        <f t="shared" si="1"/>
        <v>60</v>
      </c>
      <c r="G23" s="34">
        <v>0</v>
      </c>
      <c r="H23" s="40">
        <v>60</v>
      </c>
    </row>
    <row r="24" s="24" customFormat="1" ht="25" customHeight="1" spans="1:8">
      <c r="A24" s="31" t="s">
        <v>145</v>
      </c>
      <c r="B24" s="31" t="s">
        <v>183</v>
      </c>
      <c r="C24" s="31"/>
      <c r="D24" s="39" t="s">
        <v>184</v>
      </c>
      <c r="E24" s="39" t="s">
        <v>185</v>
      </c>
      <c r="F24" s="40">
        <v>341.59</v>
      </c>
      <c r="G24" s="34">
        <v>0</v>
      </c>
      <c r="H24" s="40">
        <v>341.59</v>
      </c>
    </row>
    <row r="25" s="24" customFormat="1" ht="25" customHeight="1" spans="1:8">
      <c r="A25" s="31" t="s">
        <v>145</v>
      </c>
      <c r="B25" s="31" t="s">
        <v>183</v>
      </c>
      <c r="C25" s="31" t="s">
        <v>156</v>
      </c>
      <c r="D25" s="39" t="s">
        <v>186</v>
      </c>
      <c r="E25" s="39" t="s">
        <v>187</v>
      </c>
      <c r="F25" s="40">
        <f>G25+H25</f>
        <v>341.59</v>
      </c>
      <c r="G25" s="34">
        <v>0</v>
      </c>
      <c r="H25" s="40">
        <v>341.59</v>
      </c>
    </row>
    <row r="26" s="23" customFormat="1" ht="25" customHeight="1" spans="1:8">
      <c r="A26" s="36" t="s">
        <v>188</v>
      </c>
      <c r="B26" s="36"/>
      <c r="C26" s="36"/>
      <c r="D26" s="37" t="s">
        <v>188</v>
      </c>
      <c r="E26" s="37" t="s">
        <v>189</v>
      </c>
      <c r="F26" s="38">
        <v>20</v>
      </c>
      <c r="G26" s="34">
        <v>0</v>
      </c>
      <c r="H26" s="38">
        <v>20</v>
      </c>
    </row>
    <row r="27" s="24" customFormat="1" ht="25" customHeight="1" spans="1:8">
      <c r="A27" s="31" t="s">
        <v>188</v>
      </c>
      <c r="B27" s="31" t="s">
        <v>183</v>
      </c>
      <c r="C27" s="31"/>
      <c r="D27" s="39" t="s">
        <v>190</v>
      </c>
      <c r="E27" s="39" t="s">
        <v>191</v>
      </c>
      <c r="F27" s="40">
        <f>G27+H27</f>
        <v>20</v>
      </c>
      <c r="G27" s="34">
        <v>0</v>
      </c>
      <c r="H27" s="40">
        <v>20</v>
      </c>
    </row>
    <row r="28" s="24" customFormat="1" ht="25" customHeight="1" spans="1:8">
      <c r="A28" s="31" t="s">
        <v>188</v>
      </c>
      <c r="B28" s="31" t="s">
        <v>183</v>
      </c>
      <c r="C28" s="31" t="s">
        <v>162</v>
      </c>
      <c r="D28" s="39" t="s">
        <v>192</v>
      </c>
      <c r="E28" s="39" t="s">
        <v>193</v>
      </c>
      <c r="F28" s="40">
        <f>G28+H28</f>
        <v>10</v>
      </c>
      <c r="G28" s="34">
        <v>0</v>
      </c>
      <c r="H28" s="40">
        <v>10</v>
      </c>
    </row>
    <row r="29" s="24" customFormat="1" ht="25" customHeight="1" spans="1:8">
      <c r="A29" s="31" t="s">
        <v>188</v>
      </c>
      <c r="B29" s="31" t="s">
        <v>183</v>
      </c>
      <c r="C29" s="31" t="s">
        <v>180</v>
      </c>
      <c r="D29" s="39" t="s">
        <v>194</v>
      </c>
      <c r="E29" s="39" t="s">
        <v>195</v>
      </c>
      <c r="F29" s="40">
        <f>G29+H29</f>
        <v>10</v>
      </c>
      <c r="G29" s="34">
        <v>0</v>
      </c>
      <c r="H29" s="40">
        <v>10</v>
      </c>
    </row>
    <row r="30" s="23" customFormat="1" ht="25" customHeight="1" spans="1:8">
      <c r="A30" s="36" t="s">
        <v>196</v>
      </c>
      <c r="B30" s="36"/>
      <c r="C30" s="36"/>
      <c r="D30" s="37" t="s">
        <v>196</v>
      </c>
      <c r="E30" s="37" t="s">
        <v>197</v>
      </c>
      <c r="F30" s="38">
        <v>42</v>
      </c>
      <c r="G30" s="34">
        <v>0</v>
      </c>
      <c r="H30" s="38">
        <v>42</v>
      </c>
    </row>
    <row r="31" s="24" customFormat="1" ht="25" customHeight="1" spans="1:8">
      <c r="A31" s="31" t="s">
        <v>196</v>
      </c>
      <c r="B31" s="31" t="s">
        <v>156</v>
      </c>
      <c r="C31" s="31"/>
      <c r="D31" s="39" t="s">
        <v>198</v>
      </c>
      <c r="E31" s="39" t="s">
        <v>199</v>
      </c>
      <c r="F31" s="40">
        <f>G31+H31</f>
        <v>42</v>
      </c>
      <c r="G31" s="34">
        <v>0</v>
      </c>
      <c r="H31" s="40">
        <v>42</v>
      </c>
    </row>
    <row r="32" s="24" customFormat="1" ht="25" customHeight="1" spans="1:8">
      <c r="A32" s="31" t="s">
        <v>196</v>
      </c>
      <c r="B32" s="31" t="s">
        <v>156</v>
      </c>
      <c r="C32" s="31" t="s">
        <v>150</v>
      </c>
      <c r="D32" s="39" t="s">
        <v>200</v>
      </c>
      <c r="E32" s="39" t="s">
        <v>201</v>
      </c>
      <c r="F32" s="40">
        <f>G32+H32</f>
        <v>42</v>
      </c>
      <c r="G32" s="34">
        <v>0</v>
      </c>
      <c r="H32" s="40">
        <v>42</v>
      </c>
    </row>
    <row r="33" s="23" customFormat="1" ht="25" customHeight="1" spans="1:8">
      <c r="A33" s="36" t="s">
        <v>202</v>
      </c>
      <c r="B33" s="36"/>
      <c r="C33" s="36"/>
      <c r="D33" s="37" t="s">
        <v>202</v>
      </c>
      <c r="E33" s="37" t="s">
        <v>203</v>
      </c>
      <c r="F33" s="38">
        <f>G33+H33</f>
        <v>21</v>
      </c>
      <c r="G33" s="34">
        <v>0</v>
      </c>
      <c r="H33" s="38">
        <v>21</v>
      </c>
    </row>
    <row r="34" s="24" customFormat="1" ht="25" customHeight="1" spans="1:8">
      <c r="A34" s="31" t="s">
        <v>202</v>
      </c>
      <c r="B34" s="31" t="s">
        <v>150</v>
      </c>
      <c r="C34" s="31"/>
      <c r="D34" s="39" t="s">
        <v>204</v>
      </c>
      <c r="E34" s="39" t="s">
        <v>205</v>
      </c>
      <c r="F34" s="40">
        <f>G34+H34</f>
        <v>21</v>
      </c>
      <c r="G34" s="34">
        <v>0</v>
      </c>
      <c r="H34" s="40">
        <v>21</v>
      </c>
    </row>
    <row r="35" s="24" customFormat="1" ht="25" customHeight="1" spans="1:8">
      <c r="A35" s="31" t="s">
        <v>202</v>
      </c>
      <c r="B35" s="31" t="s">
        <v>150</v>
      </c>
      <c r="C35" s="31" t="s">
        <v>156</v>
      </c>
      <c r="D35" s="39" t="s">
        <v>206</v>
      </c>
      <c r="E35" s="39" t="s">
        <v>207</v>
      </c>
      <c r="F35" s="40">
        <f t="shared" ref="F35:F58" si="2">G35+H35</f>
        <v>21</v>
      </c>
      <c r="G35" s="34">
        <v>0</v>
      </c>
      <c r="H35" s="40">
        <v>21</v>
      </c>
    </row>
    <row r="36" s="23" customFormat="1" ht="25" customHeight="1" spans="1:8">
      <c r="A36" s="36" t="s">
        <v>208</v>
      </c>
      <c r="B36" s="36"/>
      <c r="C36" s="36"/>
      <c r="D36" s="37" t="s">
        <v>208</v>
      </c>
      <c r="E36" s="37" t="s">
        <v>209</v>
      </c>
      <c r="F36" s="38">
        <v>10</v>
      </c>
      <c r="G36" s="34">
        <v>0</v>
      </c>
      <c r="H36" s="38">
        <v>10</v>
      </c>
    </row>
    <row r="37" s="24" customFormat="1" ht="25" customHeight="1" spans="1:8">
      <c r="A37" s="31" t="s">
        <v>208</v>
      </c>
      <c r="B37" s="31" t="s">
        <v>171</v>
      </c>
      <c r="C37" s="31"/>
      <c r="D37" s="39" t="s">
        <v>210</v>
      </c>
      <c r="E37" s="39" t="s">
        <v>211</v>
      </c>
      <c r="F37" s="40">
        <f t="shared" si="2"/>
        <v>10</v>
      </c>
      <c r="G37" s="34">
        <v>0</v>
      </c>
      <c r="H37" s="40">
        <v>10</v>
      </c>
    </row>
    <row r="38" s="24" customFormat="1" ht="25" customHeight="1" spans="1:8">
      <c r="A38" s="31" t="s">
        <v>208</v>
      </c>
      <c r="B38" s="31" t="s">
        <v>171</v>
      </c>
      <c r="C38" s="31" t="s">
        <v>156</v>
      </c>
      <c r="D38" s="39" t="s">
        <v>212</v>
      </c>
      <c r="E38" s="39" t="s">
        <v>213</v>
      </c>
      <c r="F38" s="40">
        <f t="shared" si="2"/>
        <v>10</v>
      </c>
      <c r="G38" s="34">
        <v>0</v>
      </c>
      <c r="H38" s="40">
        <v>10</v>
      </c>
    </row>
    <row r="39" s="23" customFormat="1" ht="25" customHeight="1" spans="1:8">
      <c r="A39" s="36" t="s">
        <v>214</v>
      </c>
      <c r="B39" s="36"/>
      <c r="C39" s="36"/>
      <c r="D39" s="37" t="s">
        <v>214</v>
      </c>
      <c r="E39" s="37" t="s">
        <v>215</v>
      </c>
      <c r="F39" s="38">
        <v>360</v>
      </c>
      <c r="G39" s="34">
        <v>0</v>
      </c>
      <c r="H39" s="38">
        <v>360</v>
      </c>
    </row>
    <row r="40" s="24" customFormat="1" ht="25" customHeight="1" spans="1:8">
      <c r="A40" s="31" t="s">
        <v>214</v>
      </c>
      <c r="B40" s="31" t="s">
        <v>147</v>
      </c>
      <c r="C40" s="31"/>
      <c r="D40" s="39" t="s">
        <v>216</v>
      </c>
      <c r="E40" s="39" t="s">
        <v>217</v>
      </c>
      <c r="F40" s="40">
        <v>102</v>
      </c>
      <c r="G40" s="34">
        <v>0</v>
      </c>
      <c r="H40" s="40">
        <v>102</v>
      </c>
    </row>
    <row r="41" s="24" customFormat="1" ht="25" customHeight="1" spans="1:8">
      <c r="A41" s="31" t="s">
        <v>214</v>
      </c>
      <c r="B41" s="31" t="s">
        <v>147</v>
      </c>
      <c r="C41" s="31" t="s">
        <v>180</v>
      </c>
      <c r="D41" s="39" t="s">
        <v>218</v>
      </c>
      <c r="E41" s="39" t="s">
        <v>219</v>
      </c>
      <c r="F41" s="40">
        <f t="shared" si="2"/>
        <v>10</v>
      </c>
      <c r="G41" s="34">
        <v>0</v>
      </c>
      <c r="H41" s="40">
        <v>10</v>
      </c>
    </row>
    <row r="42" s="24" customFormat="1" ht="25" customHeight="1" spans="1:8">
      <c r="A42" s="31" t="s">
        <v>214</v>
      </c>
      <c r="B42" s="31" t="s">
        <v>147</v>
      </c>
      <c r="C42" s="31" t="s">
        <v>220</v>
      </c>
      <c r="D42" s="39" t="s">
        <v>221</v>
      </c>
      <c r="E42" s="39" t="s">
        <v>222</v>
      </c>
      <c r="F42" s="40">
        <f t="shared" si="2"/>
        <v>40</v>
      </c>
      <c r="G42" s="34">
        <v>0</v>
      </c>
      <c r="H42" s="40">
        <v>40</v>
      </c>
    </row>
    <row r="43" s="24" customFormat="1" ht="25" customHeight="1" spans="1:8">
      <c r="A43" s="31" t="s">
        <v>214</v>
      </c>
      <c r="B43" s="31" t="s">
        <v>147</v>
      </c>
      <c r="C43" s="31" t="s">
        <v>156</v>
      </c>
      <c r="D43" s="39" t="s">
        <v>223</v>
      </c>
      <c r="E43" s="39" t="s">
        <v>224</v>
      </c>
      <c r="F43" s="40">
        <f t="shared" si="2"/>
        <v>52</v>
      </c>
      <c r="G43" s="34">
        <v>0</v>
      </c>
      <c r="H43" s="40">
        <v>52</v>
      </c>
    </row>
    <row r="44" s="24" customFormat="1" ht="25" customHeight="1" spans="1:8">
      <c r="A44" s="31" t="s">
        <v>214</v>
      </c>
      <c r="B44" s="31" t="s">
        <v>162</v>
      </c>
      <c r="C44" s="31"/>
      <c r="D44" s="39" t="s">
        <v>225</v>
      </c>
      <c r="E44" s="39" t="s">
        <v>226</v>
      </c>
      <c r="F44" s="40">
        <f t="shared" si="2"/>
        <v>50</v>
      </c>
      <c r="G44" s="34">
        <v>0</v>
      </c>
      <c r="H44" s="40">
        <v>50</v>
      </c>
    </row>
    <row r="45" s="24" customFormat="1" ht="25" customHeight="1" spans="1:8">
      <c r="A45" s="31" t="s">
        <v>214</v>
      </c>
      <c r="B45" s="31" t="s">
        <v>162</v>
      </c>
      <c r="C45" s="31" t="s">
        <v>153</v>
      </c>
      <c r="D45" s="39" t="s">
        <v>227</v>
      </c>
      <c r="E45" s="39" t="s">
        <v>228</v>
      </c>
      <c r="F45" s="40">
        <f t="shared" si="2"/>
        <v>50</v>
      </c>
      <c r="G45" s="34">
        <v>0</v>
      </c>
      <c r="H45" s="40">
        <v>50</v>
      </c>
    </row>
    <row r="46" s="24" customFormat="1" ht="25" customHeight="1" spans="1:8">
      <c r="A46" s="31" t="s">
        <v>214</v>
      </c>
      <c r="B46" s="31" t="s">
        <v>153</v>
      </c>
      <c r="C46" s="31"/>
      <c r="D46" s="39" t="s">
        <v>229</v>
      </c>
      <c r="E46" s="39" t="s">
        <v>230</v>
      </c>
      <c r="F46" s="40">
        <f t="shared" si="2"/>
        <v>20</v>
      </c>
      <c r="G46" s="34">
        <v>0</v>
      </c>
      <c r="H46" s="40">
        <v>20</v>
      </c>
    </row>
    <row r="47" s="24" customFormat="1" ht="25" customHeight="1" spans="1:8">
      <c r="A47" s="31" t="s">
        <v>214</v>
      </c>
      <c r="B47" s="31" t="s">
        <v>153</v>
      </c>
      <c r="C47" s="31" t="s">
        <v>156</v>
      </c>
      <c r="D47" s="39" t="s">
        <v>231</v>
      </c>
      <c r="E47" s="39" t="s">
        <v>232</v>
      </c>
      <c r="F47" s="40">
        <f t="shared" si="2"/>
        <v>20</v>
      </c>
      <c r="G47" s="34">
        <v>0</v>
      </c>
      <c r="H47" s="40">
        <v>20</v>
      </c>
    </row>
    <row r="48" s="24" customFormat="1" ht="25" customHeight="1" spans="1:8">
      <c r="A48" s="31" t="s">
        <v>214</v>
      </c>
      <c r="B48" s="31" t="s">
        <v>156</v>
      </c>
      <c r="C48" s="31"/>
      <c r="D48" s="39" t="s">
        <v>233</v>
      </c>
      <c r="E48" s="39" t="s">
        <v>234</v>
      </c>
      <c r="F48" s="40">
        <f t="shared" si="2"/>
        <v>188</v>
      </c>
      <c r="G48" s="34">
        <v>0</v>
      </c>
      <c r="H48" s="40">
        <v>188</v>
      </c>
    </row>
    <row r="49" s="24" customFormat="1" ht="25" customHeight="1" spans="1:8">
      <c r="A49" s="31" t="s">
        <v>214</v>
      </c>
      <c r="B49" s="31" t="s">
        <v>156</v>
      </c>
      <c r="C49" s="31" t="s">
        <v>162</v>
      </c>
      <c r="D49" s="39" t="s">
        <v>235</v>
      </c>
      <c r="E49" s="39" t="s">
        <v>236</v>
      </c>
      <c r="F49" s="40">
        <f t="shared" si="2"/>
        <v>150</v>
      </c>
      <c r="G49" s="34">
        <v>0</v>
      </c>
      <c r="H49" s="40">
        <v>150</v>
      </c>
    </row>
    <row r="50" s="24" customFormat="1" ht="25" customHeight="1" spans="1:8">
      <c r="A50" s="31" t="s">
        <v>214</v>
      </c>
      <c r="B50" s="31" t="s">
        <v>156</v>
      </c>
      <c r="C50" s="31" t="s">
        <v>156</v>
      </c>
      <c r="D50" s="39" t="s">
        <v>237</v>
      </c>
      <c r="E50" s="39" t="s">
        <v>234</v>
      </c>
      <c r="F50" s="40">
        <f t="shared" si="2"/>
        <v>38</v>
      </c>
      <c r="G50" s="34">
        <v>0</v>
      </c>
      <c r="H50" s="40">
        <v>38</v>
      </c>
    </row>
    <row r="51" s="23" customFormat="1" ht="25" customHeight="1" spans="1:8">
      <c r="A51" s="36" t="s">
        <v>238</v>
      </c>
      <c r="B51" s="36"/>
      <c r="C51" s="36"/>
      <c r="D51" s="37" t="s">
        <v>238</v>
      </c>
      <c r="E51" s="37" t="s">
        <v>239</v>
      </c>
      <c r="F51" s="38">
        <v>920.58</v>
      </c>
      <c r="G51" s="34">
        <v>695.6</v>
      </c>
      <c r="H51" s="38">
        <v>224.98</v>
      </c>
    </row>
    <row r="52" s="24" customFormat="1" ht="25" customHeight="1" spans="1:8">
      <c r="A52" s="31" t="s">
        <v>238</v>
      </c>
      <c r="B52" s="31" t="s">
        <v>147</v>
      </c>
      <c r="C52" s="31"/>
      <c r="D52" s="39" t="s">
        <v>240</v>
      </c>
      <c r="E52" s="39" t="s">
        <v>241</v>
      </c>
      <c r="F52" s="40">
        <v>57.68</v>
      </c>
      <c r="G52" s="34">
        <v>20</v>
      </c>
      <c r="H52" s="40">
        <v>37.68</v>
      </c>
    </row>
    <row r="53" s="24" customFormat="1" ht="25" customHeight="1" spans="1:8">
      <c r="A53" s="31" t="s">
        <v>238</v>
      </c>
      <c r="B53" s="31" t="s">
        <v>147</v>
      </c>
      <c r="C53" s="31" t="s">
        <v>150</v>
      </c>
      <c r="D53" s="39" t="s">
        <v>242</v>
      </c>
      <c r="E53" s="39" t="s">
        <v>152</v>
      </c>
      <c r="F53" s="40">
        <f t="shared" si="2"/>
        <v>10</v>
      </c>
      <c r="G53" s="34">
        <v>10</v>
      </c>
      <c r="H53" s="40">
        <v>0</v>
      </c>
    </row>
    <row r="54" s="24" customFormat="1" ht="25" customHeight="1" spans="1:8">
      <c r="A54" s="31" t="s">
        <v>238</v>
      </c>
      <c r="B54" s="31" t="s">
        <v>147</v>
      </c>
      <c r="C54" s="31" t="s">
        <v>220</v>
      </c>
      <c r="D54" s="39" t="s">
        <v>243</v>
      </c>
      <c r="E54" s="39" t="s">
        <v>244</v>
      </c>
      <c r="F54" s="40">
        <f t="shared" si="2"/>
        <v>37.68</v>
      </c>
      <c r="G54" s="34">
        <v>0</v>
      </c>
      <c r="H54" s="40">
        <v>37.68</v>
      </c>
    </row>
    <row r="55" s="24" customFormat="1" ht="25" customHeight="1" spans="1:8">
      <c r="A55" s="31" t="s">
        <v>238</v>
      </c>
      <c r="B55" s="31" t="s">
        <v>147</v>
      </c>
      <c r="C55" s="31" t="s">
        <v>156</v>
      </c>
      <c r="D55" s="39" t="s">
        <v>245</v>
      </c>
      <c r="E55" s="39" t="s">
        <v>246</v>
      </c>
      <c r="F55" s="40">
        <f t="shared" si="2"/>
        <v>10</v>
      </c>
      <c r="G55" s="34">
        <v>10</v>
      </c>
      <c r="H55" s="40">
        <v>0</v>
      </c>
    </row>
    <row r="56" s="24" customFormat="1" ht="25" customHeight="1" spans="1:8">
      <c r="A56" s="31" t="s">
        <v>238</v>
      </c>
      <c r="B56" s="31" t="s">
        <v>150</v>
      </c>
      <c r="C56" s="31"/>
      <c r="D56" s="39" t="s">
        <v>247</v>
      </c>
      <c r="E56" s="39" t="s">
        <v>248</v>
      </c>
      <c r="F56" s="40">
        <f t="shared" si="2"/>
        <v>9</v>
      </c>
      <c r="G56" s="34">
        <v>0</v>
      </c>
      <c r="H56" s="40">
        <v>9</v>
      </c>
    </row>
    <row r="57" s="24" customFormat="1" ht="25" customHeight="1" spans="1:8">
      <c r="A57" s="31" t="s">
        <v>238</v>
      </c>
      <c r="B57" s="31" t="s">
        <v>150</v>
      </c>
      <c r="C57" s="31" t="s">
        <v>153</v>
      </c>
      <c r="D57" s="39" t="s">
        <v>249</v>
      </c>
      <c r="E57" s="39" t="s">
        <v>250</v>
      </c>
      <c r="F57" s="40">
        <f t="shared" si="2"/>
        <v>9</v>
      </c>
      <c r="G57" s="34">
        <v>0</v>
      </c>
      <c r="H57" s="40">
        <v>9</v>
      </c>
    </row>
    <row r="58" s="24" customFormat="1" ht="25" customHeight="1" spans="1:8">
      <c r="A58" s="31" t="s">
        <v>238</v>
      </c>
      <c r="B58" s="31" t="s">
        <v>176</v>
      </c>
      <c r="C58" s="31"/>
      <c r="D58" s="39" t="s">
        <v>251</v>
      </c>
      <c r="E58" s="39" t="s">
        <v>252</v>
      </c>
      <c r="F58" s="40">
        <v>555.6</v>
      </c>
      <c r="G58" s="34">
        <v>555.6</v>
      </c>
      <c r="H58" s="40">
        <v>0</v>
      </c>
    </row>
    <row r="59" s="24" customFormat="1" ht="25" customHeight="1" spans="1:8">
      <c r="A59" s="31" t="s">
        <v>238</v>
      </c>
      <c r="B59" s="31" t="s">
        <v>176</v>
      </c>
      <c r="C59" s="31" t="s">
        <v>147</v>
      </c>
      <c r="D59" s="39" t="s">
        <v>253</v>
      </c>
      <c r="E59" s="39" t="s">
        <v>254</v>
      </c>
      <c r="F59" s="40">
        <v>140.83</v>
      </c>
      <c r="G59" s="34">
        <v>140.83</v>
      </c>
      <c r="H59" s="40">
        <v>0</v>
      </c>
    </row>
    <row r="60" s="24" customFormat="1" ht="25" customHeight="1" spans="1:8">
      <c r="A60" s="31" t="s">
        <v>238</v>
      </c>
      <c r="B60" s="31" t="s">
        <v>176</v>
      </c>
      <c r="C60" s="31" t="s">
        <v>176</v>
      </c>
      <c r="D60" s="39" t="s">
        <v>255</v>
      </c>
      <c r="E60" s="39" t="s">
        <v>256</v>
      </c>
      <c r="F60" s="40">
        <f t="shared" ref="F60:F73" si="3">G60+H60</f>
        <v>243.18</v>
      </c>
      <c r="G60" s="34">
        <v>243.18</v>
      </c>
      <c r="H60" s="40">
        <v>0</v>
      </c>
    </row>
    <row r="61" s="24" customFormat="1" ht="25" customHeight="1" spans="1:8">
      <c r="A61" s="31" t="s">
        <v>238</v>
      </c>
      <c r="B61" s="31" t="s">
        <v>176</v>
      </c>
      <c r="C61" s="31" t="s">
        <v>183</v>
      </c>
      <c r="D61" s="39" t="s">
        <v>257</v>
      </c>
      <c r="E61" s="39" t="s">
        <v>258</v>
      </c>
      <c r="F61" s="40">
        <f t="shared" si="3"/>
        <v>121.59</v>
      </c>
      <c r="G61" s="34">
        <v>121.59</v>
      </c>
      <c r="H61" s="40">
        <v>0</v>
      </c>
    </row>
    <row r="62" s="24" customFormat="1" ht="25" customHeight="1" spans="1:8">
      <c r="A62" s="31" t="s">
        <v>238</v>
      </c>
      <c r="B62" s="31" t="s">
        <v>176</v>
      </c>
      <c r="C62" s="31" t="s">
        <v>156</v>
      </c>
      <c r="D62" s="39" t="s">
        <v>259</v>
      </c>
      <c r="E62" s="39" t="s">
        <v>260</v>
      </c>
      <c r="F62" s="40">
        <f t="shared" si="3"/>
        <v>50</v>
      </c>
      <c r="G62" s="34">
        <v>50</v>
      </c>
      <c r="H62" s="40">
        <v>0</v>
      </c>
    </row>
    <row r="63" s="24" customFormat="1" ht="25" customHeight="1" spans="1:8">
      <c r="A63" s="31" t="s">
        <v>238</v>
      </c>
      <c r="B63" s="31" t="s">
        <v>180</v>
      </c>
      <c r="C63" s="31"/>
      <c r="D63" s="39" t="s">
        <v>261</v>
      </c>
      <c r="E63" s="39" t="s">
        <v>262</v>
      </c>
      <c r="F63" s="40">
        <f t="shared" si="3"/>
        <v>40</v>
      </c>
      <c r="G63" s="34">
        <v>0</v>
      </c>
      <c r="H63" s="40">
        <v>40</v>
      </c>
    </row>
    <row r="64" s="24" customFormat="1" ht="25" customHeight="1" spans="1:8">
      <c r="A64" s="31" t="s">
        <v>238</v>
      </c>
      <c r="B64" s="31" t="s">
        <v>180</v>
      </c>
      <c r="C64" s="31" t="s">
        <v>147</v>
      </c>
      <c r="D64" s="39" t="s">
        <v>263</v>
      </c>
      <c r="E64" s="39" t="s">
        <v>264</v>
      </c>
      <c r="F64" s="40">
        <f t="shared" si="3"/>
        <v>20</v>
      </c>
      <c r="G64" s="34">
        <v>0</v>
      </c>
      <c r="H64" s="40">
        <v>20</v>
      </c>
    </row>
    <row r="65" s="24" customFormat="1" ht="25" customHeight="1" spans="1:8">
      <c r="A65" s="31" t="s">
        <v>238</v>
      </c>
      <c r="B65" s="31" t="s">
        <v>180</v>
      </c>
      <c r="C65" s="31" t="s">
        <v>156</v>
      </c>
      <c r="D65" s="39" t="s">
        <v>265</v>
      </c>
      <c r="E65" s="39" t="s">
        <v>266</v>
      </c>
      <c r="F65" s="40">
        <f t="shared" si="3"/>
        <v>20</v>
      </c>
      <c r="G65" s="34">
        <v>0</v>
      </c>
      <c r="H65" s="40">
        <v>20</v>
      </c>
    </row>
    <row r="66" s="24" customFormat="1" ht="25" customHeight="1" spans="1:8">
      <c r="A66" s="31" t="s">
        <v>238</v>
      </c>
      <c r="B66" s="31" t="s">
        <v>153</v>
      </c>
      <c r="C66" s="31"/>
      <c r="D66" s="39" t="s">
        <v>267</v>
      </c>
      <c r="E66" s="39" t="s">
        <v>268</v>
      </c>
      <c r="F66" s="40">
        <f t="shared" si="3"/>
        <v>40</v>
      </c>
      <c r="G66" s="34">
        <v>40</v>
      </c>
      <c r="H66" s="40">
        <v>0</v>
      </c>
    </row>
    <row r="67" s="24" customFormat="1" ht="25" customHeight="1" spans="1:8">
      <c r="A67" s="31" t="s">
        <v>238</v>
      </c>
      <c r="B67" s="31" t="s">
        <v>153</v>
      </c>
      <c r="C67" s="31" t="s">
        <v>147</v>
      </c>
      <c r="D67" s="39" t="s">
        <v>269</v>
      </c>
      <c r="E67" s="39" t="s">
        <v>270</v>
      </c>
      <c r="F67" s="40">
        <f t="shared" si="3"/>
        <v>30</v>
      </c>
      <c r="G67" s="34">
        <v>30</v>
      </c>
      <c r="H67" s="40"/>
    </row>
    <row r="68" s="24" customFormat="1" ht="25" customHeight="1" spans="1:8">
      <c r="A68" s="31" t="s">
        <v>238</v>
      </c>
      <c r="B68" s="31" t="s">
        <v>153</v>
      </c>
      <c r="C68" s="31" t="s">
        <v>156</v>
      </c>
      <c r="D68" s="39" t="s">
        <v>271</v>
      </c>
      <c r="E68" s="39" t="s">
        <v>272</v>
      </c>
      <c r="F68" s="40">
        <f t="shared" si="3"/>
        <v>10</v>
      </c>
      <c r="G68" s="34">
        <v>10</v>
      </c>
      <c r="H68" s="40">
        <v>0</v>
      </c>
    </row>
    <row r="69" s="24" customFormat="1" ht="25" customHeight="1" spans="1:8">
      <c r="A69" s="31" t="s">
        <v>238</v>
      </c>
      <c r="B69" s="31" t="s">
        <v>220</v>
      </c>
      <c r="C69" s="31"/>
      <c r="D69" s="39" t="s">
        <v>273</v>
      </c>
      <c r="E69" s="39" t="s">
        <v>274</v>
      </c>
      <c r="F69" s="40">
        <f t="shared" si="3"/>
        <v>38</v>
      </c>
      <c r="G69" s="34">
        <v>30</v>
      </c>
      <c r="H69" s="40">
        <v>8</v>
      </c>
    </row>
    <row r="70" s="24" customFormat="1" ht="25" customHeight="1" spans="1:8">
      <c r="A70" s="31" t="s">
        <v>238</v>
      </c>
      <c r="B70" s="31" t="s">
        <v>220</v>
      </c>
      <c r="C70" s="31" t="s">
        <v>147</v>
      </c>
      <c r="D70" s="39" t="s">
        <v>275</v>
      </c>
      <c r="E70" s="39" t="s">
        <v>276</v>
      </c>
      <c r="F70" s="40">
        <f t="shared" si="3"/>
        <v>22</v>
      </c>
      <c r="G70" s="34">
        <v>20</v>
      </c>
      <c r="H70" s="40">
        <v>2</v>
      </c>
    </row>
    <row r="71" s="24" customFormat="1" ht="25" customHeight="1" spans="1:8">
      <c r="A71" s="31" t="s">
        <v>238</v>
      </c>
      <c r="B71" s="31" t="s">
        <v>220</v>
      </c>
      <c r="C71" s="31" t="s">
        <v>156</v>
      </c>
      <c r="D71" s="39" t="s">
        <v>277</v>
      </c>
      <c r="E71" s="39" t="s">
        <v>278</v>
      </c>
      <c r="F71" s="40">
        <f t="shared" si="3"/>
        <v>16</v>
      </c>
      <c r="G71" s="34">
        <v>10</v>
      </c>
      <c r="H71" s="40">
        <v>6</v>
      </c>
    </row>
    <row r="72" s="24" customFormat="1" ht="25" customHeight="1" spans="1:8">
      <c r="A72" s="31" t="s">
        <v>238</v>
      </c>
      <c r="B72" s="31" t="s">
        <v>279</v>
      </c>
      <c r="C72" s="31"/>
      <c r="D72" s="39" t="s">
        <v>280</v>
      </c>
      <c r="E72" s="39" t="s">
        <v>281</v>
      </c>
      <c r="F72" s="40">
        <f t="shared" si="3"/>
        <v>50</v>
      </c>
      <c r="G72" s="34">
        <v>50</v>
      </c>
      <c r="H72" s="40">
        <v>0</v>
      </c>
    </row>
    <row r="73" s="24" customFormat="1" ht="25" customHeight="1" spans="1:8">
      <c r="A73" s="31" t="s">
        <v>238</v>
      </c>
      <c r="B73" s="31" t="s">
        <v>279</v>
      </c>
      <c r="C73" s="31" t="s">
        <v>150</v>
      </c>
      <c r="D73" s="39" t="s">
        <v>282</v>
      </c>
      <c r="E73" s="39" t="s">
        <v>283</v>
      </c>
      <c r="F73" s="40">
        <f t="shared" si="3"/>
        <v>50</v>
      </c>
      <c r="G73" s="34">
        <v>50</v>
      </c>
      <c r="H73" s="40">
        <v>0</v>
      </c>
    </row>
    <row r="74" s="24" customFormat="1" ht="25" customHeight="1" spans="1:8">
      <c r="A74" s="31" t="s">
        <v>238</v>
      </c>
      <c r="B74" s="31" t="s">
        <v>286</v>
      </c>
      <c r="C74" s="31"/>
      <c r="D74" s="39" t="s">
        <v>287</v>
      </c>
      <c r="E74" s="39" t="s">
        <v>288</v>
      </c>
      <c r="F74" s="40">
        <f t="shared" ref="F74:F122" si="4">G74+H74</f>
        <v>38</v>
      </c>
      <c r="G74" s="34">
        <v>0</v>
      </c>
      <c r="H74" s="40">
        <v>38</v>
      </c>
    </row>
    <row r="75" s="24" customFormat="1" ht="25" customHeight="1" spans="1:8">
      <c r="A75" s="31" t="s">
        <v>238</v>
      </c>
      <c r="B75" s="31" t="s">
        <v>286</v>
      </c>
      <c r="C75" s="31" t="s">
        <v>150</v>
      </c>
      <c r="D75" s="39" t="s">
        <v>289</v>
      </c>
      <c r="E75" s="39" t="s">
        <v>152</v>
      </c>
      <c r="F75" s="40">
        <f t="shared" si="4"/>
        <v>20</v>
      </c>
      <c r="G75" s="34">
        <v>0</v>
      </c>
      <c r="H75" s="40">
        <v>20</v>
      </c>
    </row>
    <row r="76" s="24" customFormat="1" ht="25" customHeight="1" spans="1:8">
      <c r="A76" s="31" t="s">
        <v>238</v>
      </c>
      <c r="B76" s="31" t="s">
        <v>286</v>
      </c>
      <c r="C76" s="31" t="s">
        <v>176</v>
      </c>
      <c r="D76" s="39" t="s">
        <v>290</v>
      </c>
      <c r="E76" s="39" t="s">
        <v>291</v>
      </c>
      <c r="F76" s="40">
        <f t="shared" si="4"/>
        <v>10</v>
      </c>
      <c r="G76" s="34">
        <v>0</v>
      </c>
      <c r="H76" s="40">
        <v>10</v>
      </c>
    </row>
    <row r="77" s="24" customFormat="1" ht="25" customHeight="1" spans="1:8">
      <c r="A77" s="31" t="s">
        <v>238</v>
      </c>
      <c r="B77" s="31" t="s">
        <v>286</v>
      </c>
      <c r="C77" s="31" t="s">
        <v>156</v>
      </c>
      <c r="D77" s="39" t="s">
        <v>292</v>
      </c>
      <c r="E77" s="39" t="s">
        <v>293</v>
      </c>
      <c r="F77" s="40">
        <f t="shared" si="4"/>
        <v>8</v>
      </c>
      <c r="G77" s="34">
        <v>0</v>
      </c>
      <c r="H77" s="40">
        <v>8</v>
      </c>
    </row>
    <row r="78" s="24" customFormat="1" ht="25" customHeight="1" spans="1:8">
      <c r="A78" s="31" t="s">
        <v>238</v>
      </c>
      <c r="B78" s="31" t="s">
        <v>294</v>
      </c>
      <c r="C78" s="31"/>
      <c r="D78" s="39" t="s">
        <v>295</v>
      </c>
      <c r="E78" s="39" t="s">
        <v>296</v>
      </c>
      <c r="F78" s="40">
        <f t="shared" si="4"/>
        <v>25</v>
      </c>
      <c r="G78" s="34">
        <v>0</v>
      </c>
      <c r="H78" s="40">
        <v>25</v>
      </c>
    </row>
    <row r="79" s="24" customFormat="1" ht="25" customHeight="1" spans="1:8">
      <c r="A79" s="31" t="s">
        <v>238</v>
      </c>
      <c r="B79" s="31" t="s">
        <v>294</v>
      </c>
      <c r="C79" s="31" t="s">
        <v>147</v>
      </c>
      <c r="D79" s="39" t="s">
        <v>297</v>
      </c>
      <c r="E79" s="39" t="s">
        <v>298</v>
      </c>
      <c r="F79" s="40">
        <f t="shared" si="4"/>
        <v>25</v>
      </c>
      <c r="G79" s="34">
        <v>0</v>
      </c>
      <c r="H79" s="40">
        <v>25</v>
      </c>
    </row>
    <row r="80" s="24" customFormat="1" ht="25" customHeight="1" spans="1:8">
      <c r="A80" s="31" t="s">
        <v>238</v>
      </c>
      <c r="B80" s="31" t="s">
        <v>299</v>
      </c>
      <c r="C80" s="31"/>
      <c r="D80" s="39" t="s">
        <v>300</v>
      </c>
      <c r="E80" s="39" t="s">
        <v>301</v>
      </c>
      <c r="F80" s="40">
        <f t="shared" si="4"/>
        <v>10</v>
      </c>
      <c r="G80" s="34">
        <v>0</v>
      </c>
      <c r="H80" s="40">
        <v>10</v>
      </c>
    </row>
    <row r="81" s="24" customFormat="1" ht="25" customHeight="1" spans="1:8">
      <c r="A81" s="31" t="s">
        <v>238</v>
      </c>
      <c r="B81" s="31" t="s">
        <v>299</v>
      </c>
      <c r="C81" s="31" t="s">
        <v>150</v>
      </c>
      <c r="D81" s="39" t="s">
        <v>302</v>
      </c>
      <c r="E81" s="39" t="s">
        <v>303</v>
      </c>
      <c r="F81" s="40">
        <f t="shared" si="4"/>
        <v>10</v>
      </c>
      <c r="G81" s="34">
        <v>0</v>
      </c>
      <c r="H81" s="40">
        <v>10</v>
      </c>
    </row>
    <row r="82" s="24" customFormat="1" ht="25" customHeight="1" spans="1:8">
      <c r="A82" s="31" t="s">
        <v>238</v>
      </c>
      <c r="B82" s="31" t="s">
        <v>304</v>
      </c>
      <c r="C82" s="31"/>
      <c r="D82" s="39" t="s">
        <v>305</v>
      </c>
      <c r="E82" s="39" t="s">
        <v>306</v>
      </c>
      <c r="F82" s="40">
        <f t="shared" si="4"/>
        <v>20</v>
      </c>
      <c r="G82" s="34">
        <v>0</v>
      </c>
      <c r="H82" s="40">
        <f>H83+H84</f>
        <v>20</v>
      </c>
    </row>
    <row r="83" s="24" customFormat="1" ht="25" customHeight="1" spans="1:8">
      <c r="A83" s="31" t="s">
        <v>238</v>
      </c>
      <c r="B83" s="31" t="s">
        <v>304</v>
      </c>
      <c r="C83" s="31" t="s">
        <v>147</v>
      </c>
      <c r="D83" s="39" t="s">
        <v>307</v>
      </c>
      <c r="E83" s="39" t="s">
        <v>308</v>
      </c>
      <c r="F83" s="40">
        <f t="shared" si="4"/>
        <v>10</v>
      </c>
      <c r="G83" s="34">
        <v>0</v>
      </c>
      <c r="H83" s="40">
        <v>10</v>
      </c>
    </row>
    <row r="84" s="24" customFormat="1" ht="25" customHeight="1" spans="1:8">
      <c r="A84" s="31" t="s">
        <v>238</v>
      </c>
      <c r="B84" s="31" t="s">
        <v>304</v>
      </c>
      <c r="C84" s="31" t="s">
        <v>150</v>
      </c>
      <c r="D84" s="39" t="s">
        <v>309</v>
      </c>
      <c r="E84" s="39" t="s">
        <v>310</v>
      </c>
      <c r="F84" s="40">
        <f t="shared" si="4"/>
        <v>10</v>
      </c>
      <c r="G84" s="34">
        <v>0</v>
      </c>
      <c r="H84" s="40">
        <v>10</v>
      </c>
    </row>
    <row r="85" s="24" customFormat="1" ht="25" customHeight="1" spans="1:8">
      <c r="A85" s="31" t="s">
        <v>238</v>
      </c>
      <c r="B85" s="31" t="s">
        <v>311</v>
      </c>
      <c r="C85" s="31"/>
      <c r="D85" s="39" t="s">
        <v>312</v>
      </c>
      <c r="E85" s="39" t="s">
        <v>313</v>
      </c>
      <c r="F85" s="40">
        <f t="shared" si="4"/>
        <v>11.8</v>
      </c>
      <c r="G85" s="34">
        <v>0</v>
      </c>
      <c r="H85" s="40">
        <v>11.8</v>
      </c>
    </row>
    <row r="86" s="24" customFormat="1" ht="25" customHeight="1" spans="1:8">
      <c r="A86" s="31" t="s">
        <v>238</v>
      </c>
      <c r="B86" s="31" t="s">
        <v>311</v>
      </c>
      <c r="C86" s="31" t="s">
        <v>156</v>
      </c>
      <c r="D86" s="39" t="s">
        <v>314</v>
      </c>
      <c r="E86" s="39" t="s">
        <v>315</v>
      </c>
      <c r="F86" s="40">
        <f t="shared" si="4"/>
        <v>11.8</v>
      </c>
      <c r="G86" s="34">
        <v>0</v>
      </c>
      <c r="H86" s="40">
        <v>11.8</v>
      </c>
    </row>
    <row r="87" s="24" customFormat="1" ht="25" customHeight="1" spans="1:8">
      <c r="A87" s="31" t="s">
        <v>238</v>
      </c>
      <c r="B87" s="31" t="s">
        <v>316</v>
      </c>
      <c r="C87" s="31"/>
      <c r="D87" s="39" t="s">
        <v>317</v>
      </c>
      <c r="E87" s="39" t="s">
        <v>318</v>
      </c>
      <c r="F87" s="40">
        <f t="shared" si="4"/>
        <v>25.5</v>
      </c>
      <c r="G87" s="34">
        <v>0</v>
      </c>
      <c r="H87" s="40">
        <v>25.5</v>
      </c>
    </row>
    <row r="88" s="24" customFormat="1" ht="25" customHeight="1" spans="1:8">
      <c r="A88" s="31" t="s">
        <v>238</v>
      </c>
      <c r="B88" s="31" t="s">
        <v>316</v>
      </c>
      <c r="C88" s="31" t="s">
        <v>150</v>
      </c>
      <c r="D88" s="39" t="s">
        <v>319</v>
      </c>
      <c r="E88" s="39" t="s">
        <v>152</v>
      </c>
      <c r="F88" s="40">
        <f t="shared" si="4"/>
        <v>5</v>
      </c>
      <c r="G88" s="34">
        <v>0</v>
      </c>
      <c r="H88" s="40">
        <v>5</v>
      </c>
    </row>
    <row r="89" s="24" customFormat="1" ht="25" customHeight="1" spans="1:8">
      <c r="A89" s="31" t="s">
        <v>238</v>
      </c>
      <c r="B89" s="31" t="s">
        <v>316</v>
      </c>
      <c r="C89" s="31" t="s">
        <v>171</v>
      </c>
      <c r="D89" s="39" t="s">
        <v>320</v>
      </c>
      <c r="E89" s="39" t="s">
        <v>321</v>
      </c>
      <c r="F89" s="40">
        <f t="shared" si="4"/>
        <v>5</v>
      </c>
      <c r="G89" s="34">
        <v>0</v>
      </c>
      <c r="H89" s="40">
        <v>5</v>
      </c>
    </row>
    <row r="90" s="24" customFormat="1" ht="25" customHeight="1" spans="1:8">
      <c r="A90" s="31" t="s">
        <v>238</v>
      </c>
      <c r="B90" s="31" t="s">
        <v>316</v>
      </c>
      <c r="C90" s="31" t="s">
        <v>156</v>
      </c>
      <c r="D90" s="39" t="s">
        <v>322</v>
      </c>
      <c r="E90" s="39" t="s">
        <v>323</v>
      </c>
      <c r="F90" s="40">
        <f t="shared" si="4"/>
        <v>15.5</v>
      </c>
      <c r="G90" s="34">
        <v>0</v>
      </c>
      <c r="H90" s="40">
        <v>15.5</v>
      </c>
    </row>
    <row r="91" s="23" customFormat="1" ht="25" customHeight="1" spans="1:8">
      <c r="A91" s="36" t="s">
        <v>324</v>
      </c>
      <c r="B91" s="36"/>
      <c r="C91" s="36"/>
      <c r="D91" s="37" t="s">
        <v>324</v>
      </c>
      <c r="E91" s="37" t="s">
        <v>325</v>
      </c>
      <c r="F91" s="38">
        <v>280</v>
      </c>
      <c r="G91" s="34">
        <v>145.19</v>
      </c>
      <c r="H91" s="38">
        <v>134.81</v>
      </c>
    </row>
    <row r="92" s="24" customFormat="1" ht="25" customHeight="1" spans="1:8">
      <c r="A92" s="31" t="s">
        <v>324</v>
      </c>
      <c r="B92" s="31" t="s">
        <v>171</v>
      </c>
      <c r="C92" s="31"/>
      <c r="D92" s="39" t="s">
        <v>326</v>
      </c>
      <c r="E92" s="39" t="s">
        <v>327</v>
      </c>
      <c r="F92" s="40">
        <f t="shared" si="4"/>
        <v>99.81</v>
      </c>
      <c r="G92" s="34">
        <v>0</v>
      </c>
      <c r="H92" s="40">
        <v>99.81</v>
      </c>
    </row>
    <row r="93" s="24" customFormat="1" ht="25" customHeight="1" spans="1:8">
      <c r="A93" s="31" t="s">
        <v>324</v>
      </c>
      <c r="B93" s="31" t="s">
        <v>171</v>
      </c>
      <c r="C93" s="31" t="s">
        <v>153</v>
      </c>
      <c r="D93" s="39" t="s">
        <v>328</v>
      </c>
      <c r="E93" s="39" t="s">
        <v>329</v>
      </c>
      <c r="F93" s="40">
        <f t="shared" si="4"/>
        <v>50</v>
      </c>
      <c r="G93" s="34">
        <v>0</v>
      </c>
      <c r="H93" s="40">
        <v>50</v>
      </c>
    </row>
    <row r="94" s="24" customFormat="1" ht="25" customHeight="1" spans="1:8">
      <c r="A94" s="31" t="s">
        <v>324</v>
      </c>
      <c r="B94" s="31" t="s">
        <v>171</v>
      </c>
      <c r="C94" s="31" t="s">
        <v>279</v>
      </c>
      <c r="D94" s="39" t="s">
        <v>330</v>
      </c>
      <c r="E94" s="39" t="s">
        <v>331</v>
      </c>
      <c r="F94" s="40">
        <f t="shared" si="4"/>
        <v>20</v>
      </c>
      <c r="G94" s="34">
        <v>0</v>
      </c>
      <c r="H94" s="40">
        <v>20</v>
      </c>
    </row>
    <row r="95" s="24" customFormat="1" ht="25" customHeight="1" spans="1:8">
      <c r="A95" s="31" t="s">
        <v>324</v>
      </c>
      <c r="B95" s="31" t="s">
        <v>171</v>
      </c>
      <c r="C95" s="31" t="s">
        <v>156</v>
      </c>
      <c r="D95" s="39" t="s">
        <v>332</v>
      </c>
      <c r="E95" s="39" t="s">
        <v>333</v>
      </c>
      <c r="F95" s="40">
        <f t="shared" si="4"/>
        <v>29.81</v>
      </c>
      <c r="G95" s="34">
        <v>0</v>
      </c>
      <c r="H95" s="40">
        <v>29.81</v>
      </c>
    </row>
    <row r="96" s="24" customFormat="1" ht="25" customHeight="1" spans="1:8">
      <c r="A96" s="31" t="s">
        <v>324</v>
      </c>
      <c r="B96" s="31" t="s">
        <v>180</v>
      </c>
      <c r="C96" s="31"/>
      <c r="D96" s="39" t="s">
        <v>334</v>
      </c>
      <c r="E96" s="39" t="s">
        <v>335</v>
      </c>
      <c r="F96" s="40">
        <f t="shared" si="4"/>
        <v>10</v>
      </c>
      <c r="G96" s="34">
        <v>0</v>
      </c>
      <c r="H96" s="40">
        <v>10</v>
      </c>
    </row>
    <row r="97" s="24" customFormat="1" ht="25" customHeight="1" spans="1:8">
      <c r="A97" s="31" t="s">
        <v>324</v>
      </c>
      <c r="B97" s="31" t="s">
        <v>180</v>
      </c>
      <c r="C97" s="31" t="s">
        <v>336</v>
      </c>
      <c r="D97" s="39" t="s">
        <v>337</v>
      </c>
      <c r="E97" s="39" t="s">
        <v>338</v>
      </c>
      <c r="F97" s="40">
        <f t="shared" si="4"/>
        <v>10</v>
      </c>
      <c r="G97" s="34">
        <v>0</v>
      </c>
      <c r="H97" s="40">
        <v>10</v>
      </c>
    </row>
    <row r="98" s="24" customFormat="1" ht="25" customHeight="1" spans="1:8">
      <c r="A98" s="31" t="s">
        <v>324</v>
      </c>
      <c r="B98" s="31" t="s">
        <v>286</v>
      </c>
      <c r="C98" s="31"/>
      <c r="D98" s="39" t="s">
        <v>339</v>
      </c>
      <c r="E98" s="39" t="s">
        <v>340</v>
      </c>
      <c r="F98" s="40">
        <f t="shared" si="4"/>
        <v>145.19</v>
      </c>
      <c r="G98" s="34">
        <v>145.19</v>
      </c>
      <c r="H98" s="40">
        <v>0</v>
      </c>
    </row>
    <row r="99" s="24" customFormat="1" ht="25" customHeight="1" spans="1:8">
      <c r="A99" s="31" t="s">
        <v>324</v>
      </c>
      <c r="B99" s="31" t="s">
        <v>286</v>
      </c>
      <c r="C99" s="31" t="s">
        <v>147</v>
      </c>
      <c r="D99" s="39" t="s">
        <v>341</v>
      </c>
      <c r="E99" s="39" t="s">
        <v>342</v>
      </c>
      <c r="F99" s="40">
        <f t="shared" si="4"/>
        <v>117.4</v>
      </c>
      <c r="G99" s="34">
        <v>117.4</v>
      </c>
      <c r="H99" s="40">
        <v>0</v>
      </c>
    </row>
    <row r="100" s="24" customFormat="1" ht="25" customHeight="1" spans="1:8">
      <c r="A100" s="31" t="s">
        <v>324</v>
      </c>
      <c r="B100" s="31" t="s">
        <v>286</v>
      </c>
      <c r="C100" s="31" t="s">
        <v>162</v>
      </c>
      <c r="D100" s="39" t="s">
        <v>343</v>
      </c>
      <c r="E100" s="39" t="s">
        <v>344</v>
      </c>
      <c r="F100" s="40">
        <f t="shared" si="4"/>
        <v>23.43</v>
      </c>
      <c r="G100" s="34">
        <v>23.43</v>
      </c>
      <c r="H100" s="40">
        <v>0</v>
      </c>
    </row>
    <row r="101" s="24" customFormat="1" ht="25" customHeight="1" spans="1:8">
      <c r="A101" s="31" t="s">
        <v>324</v>
      </c>
      <c r="B101" s="31" t="s">
        <v>286</v>
      </c>
      <c r="C101" s="31" t="s">
        <v>156</v>
      </c>
      <c r="D101" s="39" t="s">
        <v>345</v>
      </c>
      <c r="E101" s="39" t="s">
        <v>346</v>
      </c>
      <c r="F101" s="40">
        <f t="shared" si="4"/>
        <v>4.36</v>
      </c>
      <c r="G101" s="34">
        <v>4.36</v>
      </c>
      <c r="H101" s="40">
        <v>0</v>
      </c>
    </row>
    <row r="102" s="24" customFormat="1" ht="25" customHeight="1" spans="1:8">
      <c r="A102" s="31" t="s">
        <v>324</v>
      </c>
      <c r="B102" s="31" t="s">
        <v>347</v>
      </c>
      <c r="C102" s="31"/>
      <c r="D102" s="39" t="s">
        <v>348</v>
      </c>
      <c r="E102" s="39" t="s">
        <v>349</v>
      </c>
      <c r="F102" s="40">
        <f t="shared" si="4"/>
        <v>25</v>
      </c>
      <c r="G102" s="34">
        <v>0</v>
      </c>
      <c r="H102" s="40">
        <v>25</v>
      </c>
    </row>
    <row r="103" s="24" customFormat="1" ht="25" customHeight="1" spans="1:8">
      <c r="A103" s="31" t="s">
        <v>324</v>
      </c>
      <c r="B103" s="31" t="s">
        <v>347</v>
      </c>
      <c r="C103" s="31" t="s">
        <v>156</v>
      </c>
      <c r="D103" s="39" t="s">
        <v>350</v>
      </c>
      <c r="E103" s="39" t="s">
        <v>351</v>
      </c>
      <c r="F103" s="40">
        <f t="shared" si="4"/>
        <v>25</v>
      </c>
      <c r="G103" s="34">
        <v>0</v>
      </c>
      <c r="H103" s="40">
        <v>25</v>
      </c>
    </row>
    <row r="104" s="23" customFormat="1" ht="25" customHeight="1" spans="1:8">
      <c r="A104" s="36" t="s">
        <v>352</v>
      </c>
      <c r="B104" s="36"/>
      <c r="C104" s="36"/>
      <c r="D104" s="37" t="s">
        <v>352</v>
      </c>
      <c r="E104" s="37" t="s">
        <v>353</v>
      </c>
      <c r="F104" s="38">
        <v>540</v>
      </c>
      <c r="G104" s="34">
        <v>0</v>
      </c>
      <c r="H104" s="38">
        <v>540</v>
      </c>
    </row>
    <row r="105" s="24" customFormat="1" ht="25" customHeight="1" spans="1:8">
      <c r="A105" s="31" t="s">
        <v>352</v>
      </c>
      <c r="B105" s="31" t="s">
        <v>162</v>
      </c>
      <c r="C105" s="31"/>
      <c r="D105" s="39" t="s">
        <v>354</v>
      </c>
      <c r="E105" s="39" t="s">
        <v>355</v>
      </c>
      <c r="F105" s="40">
        <f t="shared" ref="F105:F114" si="5">G105+H105</f>
        <v>115</v>
      </c>
      <c r="G105" s="34">
        <v>0</v>
      </c>
      <c r="H105" s="40">
        <v>115</v>
      </c>
    </row>
    <row r="106" s="24" customFormat="1" ht="25" customHeight="1" spans="1:8">
      <c r="A106" s="31" t="s">
        <v>352</v>
      </c>
      <c r="B106" s="31" t="s">
        <v>162</v>
      </c>
      <c r="C106" s="31" t="s">
        <v>150</v>
      </c>
      <c r="D106" s="39" t="s">
        <v>356</v>
      </c>
      <c r="E106" s="39" t="s">
        <v>357</v>
      </c>
      <c r="F106" s="40">
        <f t="shared" si="5"/>
        <v>50</v>
      </c>
      <c r="G106" s="34">
        <v>0</v>
      </c>
      <c r="H106" s="40">
        <v>50</v>
      </c>
    </row>
    <row r="107" s="24" customFormat="1" ht="25" customHeight="1" spans="1:8">
      <c r="A107" s="31" t="s">
        <v>352</v>
      </c>
      <c r="B107" s="31" t="s">
        <v>162</v>
      </c>
      <c r="C107" s="31" t="s">
        <v>156</v>
      </c>
      <c r="D107" s="39" t="s">
        <v>358</v>
      </c>
      <c r="E107" s="39" t="s">
        <v>359</v>
      </c>
      <c r="F107" s="40">
        <f t="shared" si="5"/>
        <v>65</v>
      </c>
      <c r="G107" s="34">
        <v>0</v>
      </c>
      <c r="H107" s="40">
        <v>65</v>
      </c>
    </row>
    <row r="108" s="24" customFormat="1" ht="25" customHeight="1" spans="1:8">
      <c r="A108" s="31" t="s">
        <v>352</v>
      </c>
      <c r="B108" s="31" t="s">
        <v>171</v>
      </c>
      <c r="C108" s="31"/>
      <c r="D108" s="39" t="s">
        <v>360</v>
      </c>
      <c r="E108" s="39" t="s">
        <v>361</v>
      </c>
      <c r="F108" s="40">
        <f t="shared" si="5"/>
        <v>345</v>
      </c>
      <c r="G108" s="34">
        <v>0</v>
      </c>
      <c r="H108" s="40">
        <v>345</v>
      </c>
    </row>
    <row r="109" s="24" customFormat="1" ht="25" customHeight="1" spans="1:8">
      <c r="A109" s="31" t="s">
        <v>352</v>
      </c>
      <c r="B109" s="31" t="s">
        <v>171</v>
      </c>
      <c r="C109" s="31" t="s">
        <v>147</v>
      </c>
      <c r="D109" s="39" t="s">
        <v>362</v>
      </c>
      <c r="E109" s="39" t="s">
        <v>363</v>
      </c>
      <c r="F109" s="40">
        <f t="shared" si="5"/>
        <v>45</v>
      </c>
      <c r="G109" s="34">
        <v>0</v>
      </c>
      <c r="H109" s="40">
        <v>45</v>
      </c>
    </row>
    <row r="110" s="24" customFormat="1" ht="25" customHeight="1" spans="1:8">
      <c r="A110" s="31" t="s">
        <v>352</v>
      </c>
      <c r="B110" s="31" t="s">
        <v>171</v>
      </c>
      <c r="C110" s="31" t="s">
        <v>150</v>
      </c>
      <c r="D110" s="39" t="s">
        <v>364</v>
      </c>
      <c r="E110" s="39" t="s">
        <v>365</v>
      </c>
      <c r="F110" s="40">
        <f t="shared" si="5"/>
        <v>300</v>
      </c>
      <c r="G110" s="34">
        <v>0</v>
      </c>
      <c r="H110" s="40">
        <v>300</v>
      </c>
    </row>
    <row r="111" s="24" customFormat="1" ht="25" customHeight="1" spans="1:8">
      <c r="A111" s="31" t="s">
        <v>352</v>
      </c>
      <c r="B111" s="31" t="s">
        <v>279</v>
      </c>
      <c r="C111" s="31"/>
      <c r="D111" s="39" t="s">
        <v>366</v>
      </c>
      <c r="E111" s="39" t="s">
        <v>367</v>
      </c>
      <c r="F111" s="40">
        <f t="shared" si="5"/>
        <v>50</v>
      </c>
      <c r="G111" s="34">
        <v>0</v>
      </c>
      <c r="H111" s="40">
        <v>50</v>
      </c>
    </row>
    <row r="112" s="24" customFormat="1" ht="25" customHeight="1" spans="1:8">
      <c r="A112" s="31" t="s">
        <v>352</v>
      </c>
      <c r="B112" s="31" t="s">
        <v>279</v>
      </c>
      <c r="C112" s="31" t="s">
        <v>147</v>
      </c>
      <c r="D112" s="39" t="s">
        <v>368</v>
      </c>
      <c r="E112" s="39" t="s">
        <v>367</v>
      </c>
      <c r="F112" s="40">
        <f t="shared" si="5"/>
        <v>50</v>
      </c>
      <c r="G112" s="34">
        <v>0</v>
      </c>
      <c r="H112" s="40">
        <v>50</v>
      </c>
    </row>
    <row r="113" s="24" customFormat="1" ht="25" customHeight="1" spans="1:8">
      <c r="A113" s="31" t="s">
        <v>352</v>
      </c>
      <c r="B113" s="31" t="s">
        <v>156</v>
      </c>
      <c r="C113" s="31"/>
      <c r="D113" s="39" t="s">
        <v>369</v>
      </c>
      <c r="E113" s="39" t="s">
        <v>370</v>
      </c>
      <c r="F113" s="40">
        <f t="shared" si="5"/>
        <v>30</v>
      </c>
      <c r="G113" s="34">
        <v>0</v>
      </c>
      <c r="H113" s="40">
        <v>30</v>
      </c>
    </row>
    <row r="114" s="24" customFormat="1" ht="25" customHeight="1" spans="1:8">
      <c r="A114" s="31" t="s">
        <v>352</v>
      </c>
      <c r="B114" s="31" t="s">
        <v>156</v>
      </c>
      <c r="C114" s="31" t="s">
        <v>156</v>
      </c>
      <c r="D114" s="39" t="s">
        <v>371</v>
      </c>
      <c r="E114" s="39" t="s">
        <v>370</v>
      </c>
      <c r="F114" s="40">
        <f t="shared" si="5"/>
        <v>30</v>
      </c>
      <c r="G114" s="34">
        <v>0</v>
      </c>
      <c r="H114" s="40">
        <v>30</v>
      </c>
    </row>
    <row r="115" s="23" customFormat="1" ht="25" customHeight="1" spans="1:8">
      <c r="A115" s="36" t="s">
        <v>372</v>
      </c>
      <c r="B115" s="36"/>
      <c r="C115" s="36"/>
      <c r="D115" s="37" t="s">
        <v>372</v>
      </c>
      <c r="E115" s="37" t="s">
        <v>373</v>
      </c>
      <c r="F115" s="38">
        <f>F116+F120+F122</f>
        <v>2419.18</v>
      </c>
      <c r="G115" s="34">
        <v>0</v>
      </c>
      <c r="H115" s="38">
        <f>H116+H120+H122</f>
        <v>2419.18</v>
      </c>
    </row>
    <row r="116" s="24" customFormat="1" ht="25" customHeight="1" spans="1:8">
      <c r="A116" s="31" t="s">
        <v>372</v>
      </c>
      <c r="B116" s="31" t="s">
        <v>147</v>
      </c>
      <c r="C116" s="31"/>
      <c r="D116" s="39" t="s">
        <v>374</v>
      </c>
      <c r="E116" s="39" t="s">
        <v>375</v>
      </c>
      <c r="F116" s="40">
        <f t="shared" ref="F116:F121" si="6">G116+H116</f>
        <v>979.42</v>
      </c>
      <c r="G116" s="34">
        <v>0</v>
      </c>
      <c r="H116" s="40">
        <f>H117+H118+H119</f>
        <v>979.42</v>
      </c>
    </row>
    <row r="117" s="24" customFormat="1" ht="25" customHeight="1" spans="1:8">
      <c r="A117" s="31" t="s">
        <v>372</v>
      </c>
      <c r="B117" s="31" t="s">
        <v>147</v>
      </c>
      <c r="C117" s="31" t="s">
        <v>150</v>
      </c>
      <c r="D117" s="39" t="s">
        <v>376</v>
      </c>
      <c r="E117" s="39" t="s">
        <v>152</v>
      </c>
      <c r="F117" s="40">
        <f t="shared" si="6"/>
        <v>259.42</v>
      </c>
      <c r="G117" s="34">
        <v>0</v>
      </c>
      <c r="H117" s="40">
        <v>259.42</v>
      </c>
    </row>
    <row r="118" s="24" customFormat="1" ht="25" customHeight="1" spans="1:8">
      <c r="A118" s="31" t="s">
        <v>372</v>
      </c>
      <c r="B118" s="31" t="s">
        <v>147</v>
      </c>
      <c r="C118" s="31" t="s">
        <v>171</v>
      </c>
      <c r="D118" s="39" t="s">
        <v>377</v>
      </c>
      <c r="E118" s="39" t="s">
        <v>378</v>
      </c>
      <c r="F118" s="40">
        <f t="shared" si="6"/>
        <v>20</v>
      </c>
      <c r="G118" s="34">
        <v>0</v>
      </c>
      <c r="H118" s="40">
        <v>20</v>
      </c>
    </row>
    <row r="119" s="24" customFormat="1" ht="25" customHeight="1" spans="1:8">
      <c r="A119" s="31" t="s">
        <v>372</v>
      </c>
      <c r="B119" s="31" t="s">
        <v>147</v>
      </c>
      <c r="C119" s="31" t="s">
        <v>156</v>
      </c>
      <c r="D119" s="39" t="s">
        <v>379</v>
      </c>
      <c r="E119" s="39" t="s">
        <v>380</v>
      </c>
      <c r="F119" s="40">
        <v>700</v>
      </c>
      <c r="G119" s="34">
        <v>0</v>
      </c>
      <c r="H119" s="40">
        <v>700</v>
      </c>
    </row>
    <row r="120" s="24" customFormat="1" ht="25" customHeight="1" spans="1:8">
      <c r="A120" s="31" t="s">
        <v>372</v>
      </c>
      <c r="B120" s="31" t="s">
        <v>162</v>
      </c>
      <c r="C120" s="31"/>
      <c r="D120" s="39" t="s">
        <v>381</v>
      </c>
      <c r="E120" s="39" t="s">
        <v>382</v>
      </c>
      <c r="F120" s="40">
        <f t="shared" si="6"/>
        <v>689.76</v>
      </c>
      <c r="G120" s="34">
        <v>0</v>
      </c>
      <c r="H120" s="40">
        <v>689.76</v>
      </c>
    </row>
    <row r="121" s="24" customFormat="1" ht="25" customHeight="1" spans="1:8">
      <c r="A121" s="31" t="s">
        <v>372</v>
      </c>
      <c r="B121" s="31" t="s">
        <v>162</v>
      </c>
      <c r="C121" s="31" t="s">
        <v>156</v>
      </c>
      <c r="D121" s="39" t="s">
        <v>383</v>
      </c>
      <c r="E121" s="39" t="s">
        <v>384</v>
      </c>
      <c r="F121" s="40">
        <f t="shared" si="6"/>
        <v>689.76</v>
      </c>
      <c r="G121" s="34">
        <v>0</v>
      </c>
      <c r="H121" s="40">
        <v>689.76</v>
      </c>
    </row>
    <row r="122" s="24" customFormat="1" ht="25" customHeight="1" spans="1:8">
      <c r="A122" s="31" t="s">
        <v>372</v>
      </c>
      <c r="B122" s="31" t="s">
        <v>176</v>
      </c>
      <c r="C122" s="31"/>
      <c r="D122" s="39" t="s">
        <v>385</v>
      </c>
      <c r="E122" s="39" t="s">
        <v>386</v>
      </c>
      <c r="F122" s="40">
        <f t="shared" ref="F122:F172" si="7">G122+H122</f>
        <v>750</v>
      </c>
      <c r="G122" s="34">
        <v>0</v>
      </c>
      <c r="H122" s="40">
        <v>750</v>
      </c>
    </row>
    <row r="123" s="24" customFormat="1" ht="25" customHeight="1" spans="1:8">
      <c r="A123" s="31" t="s">
        <v>372</v>
      </c>
      <c r="B123" s="31" t="s">
        <v>176</v>
      </c>
      <c r="C123" s="31" t="s">
        <v>147</v>
      </c>
      <c r="D123" s="39" t="s">
        <v>387</v>
      </c>
      <c r="E123" s="39" t="s">
        <v>386</v>
      </c>
      <c r="F123" s="40">
        <f t="shared" si="7"/>
        <v>750</v>
      </c>
      <c r="G123" s="34">
        <v>0</v>
      </c>
      <c r="H123" s="40">
        <v>750</v>
      </c>
    </row>
    <row r="124" s="23" customFormat="1" ht="25" customHeight="1" spans="1:8">
      <c r="A124" s="36" t="s">
        <v>397</v>
      </c>
      <c r="B124" s="36"/>
      <c r="C124" s="36"/>
      <c r="D124" s="37" t="s">
        <v>397</v>
      </c>
      <c r="E124" s="37" t="s">
        <v>398</v>
      </c>
      <c r="F124" s="38">
        <v>6154</v>
      </c>
      <c r="G124" s="34">
        <v>0</v>
      </c>
      <c r="H124" s="38">
        <f>SUM(H125+H134+H137+H144+H148+H152)</f>
        <v>6154</v>
      </c>
    </row>
    <row r="125" s="24" customFormat="1" ht="25" customHeight="1" spans="1:8">
      <c r="A125" s="31" t="s">
        <v>397</v>
      </c>
      <c r="B125" s="31" t="s">
        <v>147</v>
      </c>
      <c r="C125" s="31"/>
      <c r="D125" s="39" t="s">
        <v>399</v>
      </c>
      <c r="E125" s="39" t="s">
        <v>400</v>
      </c>
      <c r="F125" s="40">
        <f t="shared" si="7"/>
        <v>3613.25</v>
      </c>
      <c r="G125" s="34">
        <v>0</v>
      </c>
      <c r="H125" s="40">
        <f>H126+H127+H128+H129+H130+H131+H132+H133</f>
        <v>3613.25</v>
      </c>
    </row>
    <row r="126" s="24" customFormat="1" ht="25" customHeight="1" spans="1:8">
      <c r="A126" s="31" t="s">
        <v>397</v>
      </c>
      <c r="B126" s="31" t="s">
        <v>147</v>
      </c>
      <c r="C126" s="31" t="s">
        <v>153</v>
      </c>
      <c r="D126" s="39" t="s">
        <v>401</v>
      </c>
      <c r="E126" s="39" t="s">
        <v>402</v>
      </c>
      <c r="F126" s="40">
        <f t="shared" si="7"/>
        <v>13.9</v>
      </c>
      <c r="G126" s="34">
        <v>0</v>
      </c>
      <c r="H126" s="40">
        <v>13.9</v>
      </c>
    </row>
    <row r="127" s="24" customFormat="1" ht="25" customHeight="1" spans="1:8">
      <c r="A127" s="31" t="s">
        <v>397</v>
      </c>
      <c r="B127" s="31" t="s">
        <v>147</v>
      </c>
      <c r="C127" s="31" t="s">
        <v>403</v>
      </c>
      <c r="D127" s="39" t="s">
        <v>404</v>
      </c>
      <c r="E127" s="39" t="s">
        <v>405</v>
      </c>
      <c r="F127" s="40">
        <f t="shared" si="7"/>
        <v>173</v>
      </c>
      <c r="G127" s="34">
        <v>0</v>
      </c>
      <c r="H127" s="40">
        <v>173</v>
      </c>
    </row>
    <row r="128" s="24" customFormat="1" ht="25" customHeight="1" spans="1:8">
      <c r="A128" s="31" t="s">
        <v>397</v>
      </c>
      <c r="B128" s="31" t="s">
        <v>147</v>
      </c>
      <c r="C128" s="31" t="s">
        <v>406</v>
      </c>
      <c r="D128" s="39" t="s">
        <v>407</v>
      </c>
      <c r="E128" s="39" t="s">
        <v>408</v>
      </c>
      <c r="F128" s="40">
        <f t="shared" si="7"/>
        <v>82</v>
      </c>
      <c r="G128" s="34">
        <v>0</v>
      </c>
      <c r="H128" s="40">
        <v>82</v>
      </c>
    </row>
    <row r="129" s="24" customFormat="1" ht="25" customHeight="1" spans="1:8">
      <c r="A129" s="31" t="s">
        <v>397</v>
      </c>
      <c r="B129" s="31" t="s">
        <v>147</v>
      </c>
      <c r="C129" s="31" t="s">
        <v>304</v>
      </c>
      <c r="D129" s="39" t="s">
        <v>409</v>
      </c>
      <c r="E129" s="39" t="s">
        <v>410</v>
      </c>
      <c r="F129" s="40">
        <f t="shared" si="7"/>
        <v>0</v>
      </c>
      <c r="G129" s="34">
        <v>0</v>
      </c>
      <c r="H129" s="40">
        <v>0</v>
      </c>
    </row>
    <row r="130" s="24" customFormat="1" ht="25" customHeight="1" spans="1:8">
      <c r="A130" s="31" t="s">
        <v>397</v>
      </c>
      <c r="B130" s="31" t="s">
        <v>147</v>
      </c>
      <c r="C130" s="31" t="s">
        <v>311</v>
      </c>
      <c r="D130" s="39" t="s">
        <v>411</v>
      </c>
      <c r="E130" s="39" t="s">
        <v>412</v>
      </c>
      <c r="F130" s="40">
        <f t="shared" si="7"/>
        <v>208.6</v>
      </c>
      <c r="G130" s="34">
        <v>0</v>
      </c>
      <c r="H130" s="40">
        <v>208.6</v>
      </c>
    </row>
    <row r="131" s="24" customFormat="1" ht="25" customHeight="1" spans="1:8">
      <c r="A131" s="31" t="s">
        <v>397</v>
      </c>
      <c r="B131" s="31" t="s">
        <v>147</v>
      </c>
      <c r="C131" s="31" t="s">
        <v>413</v>
      </c>
      <c r="D131" s="39" t="s">
        <v>414</v>
      </c>
      <c r="E131" s="39" t="s">
        <v>415</v>
      </c>
      <c r="F131" s="40">
        <f t="shared" si="7"/>
        <v>582.8</v>
      </c>
      <c r="G131" s="34">
        <v>0</v>
      </c>
      <c r="H131" s="40">
        <v>582.8</v>
      </c>
    </row>
    <row r="132" s="24" customFormat="1" ht="25" customHeight="1" spans="1:8">
      <c r="A132" s="31" t="s">
        <v>397</v>
      </c>
      <c r="B132" s="31" t="s">
        <v>147</v>
      </c>
      <c r="C132" s="31" t="s">
        <v>416</v>
      </c>
      <c r="D132" s="39" t="s">
        <v>417</v>
      </c>
      <c r="E132" s="39" t="s">
        <v>418</v>
      </c>
      <c r="F132" s="40">
        <f t="shared" si="7"/>
        <v>45.39</v>
      </c>
      <c r="G132" s="34">
        <v>0</v>
      </c>
      <c r="H132" s="40">
        <v>45.39</v>
      </c>
    </row>
    <row r="133" s="24" customFormat="1" ht="25" customHeight="1" spans="1:8">
      <c r="A133" s="31" t="s">
        <v>397</v>
      </c>
      <c r="B133" s="31" t="s">
        <v>147</v>
      </c>
      <c r="C133" s="31" t="s">
        <v>156</v>
      </c>
      <c r="D133" s="39" t="s">
        <v>419</v>
      </c>
      <c r="E133" s="39" t="s">
        <v>420</v>
      </c>
      <c r="F133" s="40">
        <f t="shared" si="7"/>
        <v>2507.56</v>
      </c>
      <c r="G133" s="34">
        <v>0</v>
      </c>
      <c r="H133" s="40">
        <v>2507.56</v>
      </c>
    </row>
    <row r="134" s="24" customFormat="1" ht="25" customHeight="1" spans="1:8">
      <c r="A134" s="31" t="s">
        <v>397</v>
      </c>
      <c r="B134" s="31" t="s">
        <v>150</v>
      </c>
      <c r="C134" s="31"/>
      <c r="D134" s="39" t="s">
        <v>421</v>
      </c>
      <c r="E134" s="39" t="s">
        <v>422</v>
      </c>
      <c r="F134" s="40">
        <f t="shared" si="7"/>
        <v>30</v>
      </c>
      <c r="G134" s="34">
        <v>0</v>
      </c>
      <c r="H134" s="40">
        <v>30</v>
      </c>
    </row>
    <row r="135" s="24" customFormat="1" ht="25" customHeight="1" spans="1:8">
      <c r="A135" s="31" t="s">
        <v>397</v>
      </c>
      <c r="B135" s="31" t="s">
        <v>150</v>
      </c>
      <c r="C135" s="31" t="s">
        <v>180</v>
      </c>
      <c r="D135" s="39" t="s">
        <v>423</v>
      </c>
      <c r="E135" s="39" t="s">
        <v>424</v>
      </c>
      <c r="F135" s="40">
        <f t="shared" si="7"/>
        <v>10</v>
      </c>
      <c r="G135" s="34">
        <v>0</v>
      </c>
      <c r="H135" s="40">
        <v>10</v>
      </c>
    </row>
    <row r="136" s="24" customFormat="1" ht="25" customHeight="1" spans="1:8">
      <c r="A136" s="31" t="s">
        <v>397</v>
      </c>
      <c r="B136" s="31" t="s">
        <v>150</v>
      </c>
      <c r="C136" s="31" t="s">
        <v>156</v>
      </c>
      <c r="D136" s="39" t="s">
        <v>425</v>
      </c>
      <c r="E136" s="39" t="s">
        <v>426</v>
      </c>
      <c r="F136" s="40">
        <f t="shared" si="7"/>
        <v>20</v>
      </c>
      <c r="G136" s="34">
        <v>0</v>
      </c>
      <c r="H136" s="40">
        <v>20</v>
      </c>
    </row>
    <row r="137" s="24" customFormat="1" ht="25" customHeight="1" spans="1:8">
      <c r="A137" s="31" t="s">
        <v>397</v>
      </c>
      <c r="B137" s="31" t="s">
        <v>162</v>
      </c>
      <c r="C137" s="31"/>
      <c r="D137" s="39" t="s">
        <v>427</v>
      </c>
      <c r="E137" s="39" t="s">
        <v>428</v>
      </c>
      <c r="F137" s="40">
        <f t="shared" si="7"/>
        <v>545.5</v>
      </c>
      <c r="G137" s="34">
        <v>0</v>
      </c>
      <c r="H137" s="40">
        <v>545.5</v>
      </c>
    </row>
    <row r="138" s="24" customFormat="1" ht="25" customHeight="1" spans="1:8">
      <c r="A138" s="31" t="s">
        <v>397</v>
      </c>
      <c r="B138" s="31" t="s">
        <v>162</v>
      </c>
      <c r="C138" s="31" t="s">
        <v>176</v>
      </c>
      <c r="D138" s="39" t="s">
        <v>429</v>
      </c>
      <c r="E138" s="39" t="s">
        <v>430</v>
      </c>
      <c r="F138" s="40">
        <f t="shared" si="7"/>
        <v>15</v>
      </c>
      <c r="G138" s="34">
        <v>0</v>
      </c>
      <c r="H138" s="40">
        <v>15</v>
      </c>
    </row>
    <row r="139" s="24" customFormat="1" ht="25" customHeight="1" spans="1:8">
      <c r="A139" s="31" t="s">
        <v>397</v>
      </c>
      <c r="B139" s="31" t="s">
        <v>162</v>
      </c>
      <c r="C139" s="31" t="s">
        <v>183</v>
      </c>
      <c r="D139" s="39" t="s">
        <v>431</v>
      </c>
      <c r="E139" s="39" t="s">
        <v>432</v>
      </c>
      <c r="F139" s="40">
        <f t="shared" si="7"/>
        <v>210</v>
      </c>
      <c r="G139" s="34">
        <v>0</v>
      </c>
      <c r="H139" s="40">
        <v>210</v>
      </c>
    </row>
    <row r="140" s="24" customFormat="1" ht="25" customHeight="1" spans="1:8">
      <c r="A140" s="31" t="s">
        <v>397</v>
      </c>
      <c r="B140" s="31" t="s">
        <v>162</v>
      </c>
      <c r="C140" s="31" t="s">
        <v>394</v>
      </c>
      <c r="D140" s="39" t="s">
        <v>433</v>
      </c>
      <c r="E140" s="39" t="s">
        <v>434</v>
      </c>
      <c r="F140" s="40">
        <f t="shared" si="7"/>
        <v>70.5</v>
      </c>
      <c r="G140" s="34">
        <v>0</v>
      </c>
      <c r="H140" s="40">
        <v>70.5</v>
      </c>
    </row>
    <row r="141" s="24" customFormat="1" ht="25" customHeight="1" spans="1:8">
      <c r="A141" s="31" t="s">
        <v>397</v>
      </c>
      <c r="B141" s="31" t="s">
        <v>162</v>
      </c>
      <c r="C141" s="31" t="s">
        <v>347</v>
      </c>
      <c r="D141" s="39" t="s">
        <v>435</v>
      </c>
      <c r="E141" s="39" t="s">
        <v>436</v>
      </c>
      <c r="F141" s="40">
        <f t="shared" si="7"/>
        <v>80</v>
      </c>
      <c r="G141" s="34">
        <v>0</v>
      </c>
      <c r="H141" s="40">
        <v>80</v>
      </c>
    </row>
    <row r="142" s="24" customFormat="1" ht="25" customHeight="1" spans="1:8">
      <c r="A142" s="31" t="s">
        <v>397</v>
      </c>
      <c r="B142" s="31" t="s">
        <v>162</v>
      </c>
      <c r="C142" s="31" t="s">
        <v>299</v>
      </c>
      <c r="D142" s="39" t="s">
        <v>437</v>
      </c>
      <c r="E142" s="39" t="s">
        <v>438</v>
      </c>
      <c r="F142" s="40">
        <f t="shared" si="7"/>
        <v>0</v>
      </c>
      <c r="G142" s="34">
        <v>0</v>
      </c>
      <c r="H142" s="40">
        <v>0</v>
      </c>
    </row>
    <row r="143" s="24" customFormat="1" ht="25" customHeight="1" spans="1:8">
      <c r="A143" s="31" t="s">
        <v>397</v>
      </c>
      <c r="B143" s="31" t="s">
        <v>162</v>
      </c>
      <c r="C143" s="31" t="s">
        <v>156</v>
      </c>
      <c r="D143" s="39" t="s">
        <v>439</v>
      </c>
      <c r="E143" s="39" t="s">
        <v>440</v>
      </c>
      <c r="F143" s="40">
        <f t="shared" si="7"/>
        <v>170</v>
      </c>
      <c r="G143" s="34">
        <v>0</v>
      </c>
      <c r="H143" s="40">
        <v>170</v>
      </c>
    </row>
    <row r="144" s="24" customFormat="1" ht="25" customHeight="1" spans="1:8">
      <c r="A144" s="31" t="s">
        <v>397</v>
      </c>
      <c r="B144" s="31" t="s">
        <v>176</v>
      </c>
      <c r="C144" s="31"/>
      <c r="D144" s="39" t="s">
        <v>441</v>
      </c>
      <c r="E144" s="39" t="s">
        <v>442</v>
      </c>
      <c r="F144" s="40">
        <f t="shared" si="7"/>
        <v>550</v>
      </c>
      <c r="G144" s="34">
        <v>0</v>
      </c>
      <c r="H144" s="40">
        <v>550</v>
      </c>
    </row>
    <row r="145" s="24" customFormat="1" ht="25" customHeight="1" spans="1:8">
      <c r="A145" s="31" t="s">
        <v>397</v>
      </c>
      <c r="B145" s="31" t="s">
        <v>176</v>
      </c>
      <c r="C145" s="31" t="s">
        <v>171</v>
      </c>
      <c r="D145" s="39" t="s">
        <v>443</v>
      </c>
      <c r="E145" s="39" t="s">
        <v>444</v>
      </c>
      <c r="F145" s="40">
        <f t="shared" si="7"/>
        <v>40</v>
      </c>
      <c r="G145" s="34">
        <v>0</v>
      </c>
      <c r="H145" s="40">
        <v>40</v>
      </c>
    </row>
    <row r="146" s="24" customFormat="1" ht="25" customHeight="1" spans="1:8">
      <c r="A146" s="31" t="s">
        <v>397</v>
      </c>
      <c r="B146" s="31" t="s">
        <v>176</v>
      </c>
      <c r="C146" s="31" t="s">
        <v>176</v>
      </c>
      <c r="D146" s="39" t="s">
        <v>445</v>
      </c>
      <c r="E146" s="39" t="s">
        <v>446</v>
      </c>
      <c r="F146" s="40">
        <f t="shared" si="7"/>
        <v>10</v>
      </c>
      <c r="G146" s="34">
        <v>0</v>
      </c>
      <c r="H146" s="40">
        <v>10</v>
      </c>
    </row>
    <row r="147" s="24" customFormat="1" ht="25" customHeight="1" spans="1:8">
      <c r="A147" s="31" t="s">
        <v>397</v>
      </c>
      <c r="B147" s="31" t="s">
        <v>176</v>
      </c>
      <c r="C147" s="31" t="s">
        <v>156</v>
      </c>
      <c r="D147" s="39" t="s">
        <v>447</v>
      </c>
      <c r="E147" s="39" t="s">
        <v>448</v>
      </c>
      <c r="F147" s="40">
        <f t="shared" si="7"/>
        <v>500</v>
      </c>
      <c r="G147" s="34">
        <v>0</v>
      </c>
      <c r="H147" s="40">
        <v>500</v>
      </c>
    </row>
    <row r="148" s="24" customFormat="1" ht="25" customHeight="1" spans="1:8">
      <c r="A148" s="31" t="s">
        <v>397</v>
      </c>
      <c r="B148" s="31" t="s">
        <v>180</v>
      </c>
      <c r="C148" s="31"/>
      <c r="D148" s="39" t="s">
        <v>449</v>
      </c>
      <c r="E148" s="39" t="s">
        <v>450</v>
      </c>
      <c r="F148" s="40">
        <f t="shared" si="7"/>
        <v>1380.25</v>
      </c>
      <c r="G148" s="34">
        <v>0</v>
      </c>
      <c r="H148" s="40">
        <v>1380.25</v>
      </c>
    </row>
    <row r="149" s="24" customFormat="1" ht="25" customHeight="1" spans="1:8">
      <c r="A149" s="31" t="s">
        <v>397</v>
      </c>
      <c r="B149" s="31" t="s">
        <v>180</v>
      </c>
      <c r="C149" s="31" t="s">
        <v>147</v>
      </c>
      <c r="D149" s="39" t="s">
        <v>451</v>
      </c>
      <c r="E149" s="39" t="s">
        <v>452</v>
      </c>
      <c r="F149" s="40">
        <f t="shared" si="7"/>
        <v>180</v>
      </c>
      <c r="G149" s="34">
        <v>0</v>
      </c>
      <c r="H149" s="40">
        <v>180</v>
      </c>
    </row>
    <row r="150" s="24" customFormat="1" ht="25" customHeight="1" spans="1:8">
      <c r="A150" s="31" t="s">
        <v>397</v>
      </c>
      <c r="B150" s="31" t="s">
        <v>180</v>
      </c>
      <c r="C150" s="31" t="s">
        <v>176</v>
      </c>
      <c r="D150" s="39" t="s">
        <v>453</v>
      </c>
      <c r="E150" s="39" t="s">
        <v>454</v>
      </c>
      <c r="F150" s="40">
        <f t="shared" si="7"/>
        <v>1100.25</v>
      </c>
      <c r="G150" s="34">
        <v>0</v>
      </c>
      <c r="H150" s="40">
        <v>1100.25</v>
      </c>
    </row>
    <row r="151" s="24" customFormat="1" ht="25" customHeight="1" spans="1:8">
      <c r="A151" s="31" t="s">
        <v>397</v>
      </c>
      <c r="B151" s="31" t="s">
        <v>180</v>
      </c>
      <c r="C151" s="31" t="s">
        <v>156</v>
      </c>
      <c r="D151" s="39" t="s">
        <v>455</v>
      </c>
      <c r="E151" s="39" t="s">
        <v>456</v>
      </c>
      <c r="F151" s="40">
        <f t="shared" si="7"/>
        <v>100</v>
      </c>
      <c r="G151" s="34">
        <v>0</v>
      </c>
      <c r="H151" s="40">
        <v>100</v>
      </c>
    </row>
    <row r="152" s="24" customFormat="1" ht="25" customHeight="1" spans="1:8">
      <c r="A152" s="31" t="s">
        <v>397</v>
      </c>
      <c r="B152" s="31" t="s">
        <v>156</v>
      </c>
      <c r="C152" s="31"/>
      <c r="D152" s="39" t="s">
        <v>461</v>
      </c>
      <c r="E152" s="39" t="s">
        <v>462</v>
      </c>
      <c r="F152" s="40">
        <f t="shared" si="7"/>
        <v>35</v>
      </c>
      <c r="G152" s="34">
        <v>0</v>
      </c>
      <c r="H152" s="40">
        <v>35</v>
      </c>
    </row>
    <row r="153" s="24" customFormat="1" ht="25" customHeight="1" spans="1:8">
      <c r="A153" s="31" t="s">
        <v>397</v>
      </c>
      <c r="B153" s="31" t="s">
        <v>156</v>
      </c>
      <c r="C153" s="31" t="s">
        <v>156</v>
      </c>
      <c r="D153" s="39" t="s">
        <v>463</v>
      </c>
      <c r="E153" s="39" t="s">
        <v>462</v>
      </c>
      <c r="F153" s="40">
        <f t="shared" si="7"/>
        <v>35</v>
      </c>
      <c r="G153" s="34">
        <v>0</v>
      </c>
      <c r="H153" s="40">
        <v>35</v>
      </c>
    </row>
    <row r="154" s="23" customFormat="1" ht="25" customHeight="1" spans="1:8">
      <c r="A154" s="36" t="s">
        <v>464</v>
      </c>
      <c r="B154" s="36"/>
      <c r="C154" s="36"/>
      <c r="D154" s="37" t="s">
        <v>464</v>
      </c>
      <c r="E154" s="37" t="s">
        <v>465</v>
      </c>
      <c r="F154" s="38">
        <v>750</v>
      </c>
      <c r="G154" s="34">
        <v>0</v>
      </c>
      <c r="H154" s="38">
        <v>750</v>
      </c>
    </row>
    <row r="155" s="24" customFormat="1" ht="25" customHeight="1" spans="1:8">
      <c r="A155" s="31" t="s">
        <v>464</v>
      </c>
      <c r="B155" s="31" t="s">
        <v>147</v>
      </c>
      <c r="C155" s="31"/>
      <c r="D155" s="39" t="s">
        <v>466</v>
      </c>
      <c r="E155" s="39" t="s">
        <v>467</v>
      </c>
      <c r="F155" s="40">
        <f t="shared" si="7"/>
        <v>750</v>
      </c>
      <c r="G155" s="34">
        <v>0</v>
      </c>
      <c r="H155" s="40">
        <v>750</v>
      </c>
    </row>
    <row r="156" s="24" customFormat="1" ht="25" customHeight="1" spans="1:8">
      <c r="A156" s="31" t="s">
        <v>464</v>
      </c>
      <c r="B156" s="31" t="s">
        <v>147</v>
      </c>
      <c r="C156" s="31" t="s">
        <v>171</v>
      </c>
      <c r="D156" s="39" t="s">
        <v>468</v>
      </c>
      <c r="E156" s="39" t="s">
        <v>469</v>
      </c>
      <c r="F156" s="40">
        <f t="shared" si="7"/>
        <v>500</v>
      </c>
      <c r="G156" s="34">
        <v>0</v>
      </c>
      <c r="H156" s="40">
        <v>500</v>
      </c>
    </row>
    <row r="157" s="24" customFormat="1" ht="25" customHeight="1" spans="1:8">
      <c r="A157" s="31" t="s">
        <v>464</v>
      </c>
      <c r="B157" s="31" t="s">
        <v>147</v>
      </c>
      <c r="C157" s="31" t="s">
        <v>470</v>
      </c>
      <c r="D157" s="39" t="s">
        <v>471</v>
      </c>
      <c r="E157" s="39" t="s">
        <v>472</v>
      </c>
      <c r="F157" s="40">
        <f t="shared" si="7"/>
        <v>250</v>
      </c>
      <c r="G157" s="34">
        <v>0</v>
      </c>
      <c r="H157" s="40">
        <v>250</v>
      </c>
    </row>
    <row r="158" s="23" customFormat="1" ht="25" customHeight="1" spans="1:8">
      <c r="A158" s="36" t="s">
        <v>473</v>
      </c>
      <c r="B158" s="36"/>
      <c r="C158" s="36"/>
      <c r="D158" s="37" t="s">
        <v>473</v>
      </c>
      <c r="E158" s="37" t="s">
        <v>474</v>
      </c>
      <c r="F158" s="38">
        <v>60</v>
      </c>
      <c r="G158" s="34">
        <v>0</v>
      </c>
      <c r="H158" s="38">
        <v>60</v>
      </c>
    </row>
    <row r="159" s="24" customFormat="1" ht="25" customHeight="1" spans="1:8">
      <c r="A159" s="31" t="s">
        <v>473</v>
      </c>
      <c r="B159" s="31" t="s">
        <v>176</v>
      </c>
      <c r="C159" s="31"/>
      <c r="D159" s="39" t="s">
        <v>475</v>
      </c>
      <c r="E159" s="39" t="s">
        <v>476</v>
      </c>
      <c r="F159" s="40">
        <f t="shared" si="7"/>
        <v>20</v>
      </c>
      <c r="G159" s="34">
        <v>0</v>
      </c>
      <c r="H159" s="40">
        <v>20</v>
      </c>
    </row>
    <row r="160" s="24" customFormat="1" ht="25" customHeight="1" spans="1:8">
      <c r="A160" s="31" t="s">
        <v>473</v>
      </c>
      <c r="B160" s="31" t="s">
        <v>176</v>
      </c>
      <c r="C160" s="31" t="s">
        <v>150</v>
      </c>
      <c r="D160" s="39" t="s">
        <v>477</v>
      </c>
      <c r="E160" s="39" t="s">
        <v>152</v>
      </c>
      <c r="F160" s="40">
        <f t="shared" si="7"/>
        <v>20</v>
      </c>
      <c r="G160" s="34">
        <v>0</v>
      </c>
      <c r="H160" s="40">
        <v>20</v>
      </c>
    </row>
    <row r="161" s="24" customFormat="1" ht="25" customHeight="1" spans="1:8">
      <c r="A161" s="31" t="s">
        <v>473</v>
      </c>
      <c r="B161" s="31" t="s">
        <v>153</v>
      </c>
      <c r="C161" s="31"/>
      <c r="D161" s="39">
        <v>21508</v>
      </c>
      <c r="E161" s="39" t="s">
        <v>478</v>
      </c>
      <c r="F161" s="40">
        <v>40</v>
      </c>
      <c r="G161" s="34"/>
      <c r="H161" s="40">
        <v>40</v>
      </c>
    </row>
    <row r="162" s="24" customFormat="1" ht="25" customHeight="1" spans="1:8">
      <c r="A162" s="31" t="s">
        <v>473</v>
      </c>
      <c r="B162" s="31" t="s">
        <v>153</v>
      </c>
      <c r="C162" s="31" t="s">
        <v>150</v>
      </c>
      <c r="D162" s="39">
        <v>2150802</v>
      </c>
      <c r="E162" s="39" t="s">
        <v>152</v>
      </c>
      <c r="F162" s="40">
        <v>40</v>
      </c>
      <c r="G162" s="34"/>
      <c r="H162" s="40">
        <v>40</v>
      </c>
    </row>
    <row r="163" s="23" customFormat="1" ht="25" customHeight="1" spans="1:8">
      <c r="A163" s="36" t="s">
        <v>479</v>
      </c>
      <c r="B163" s="36"/>
      <c r="C163" s="36"/>
      <c r="D163" s="37" t="s">
        <v>479</v>
      </c>
      <c r="E163" s="37" t="s">
        <v>480</v>
      </c>
      <c r="F163" s="38">
        <f>G163+H163</f>
        <v>20</v>
      </c>
      <c r="G163" s="34">
        <v>0</v>
      </c>
      <c r="H163" s="38">
        <v>20</v>
      </c>
    </row>
    <row r="164" s="24" customFormat="1" ht="25" customHeight="1" spans="1:8">
      <c r="A164" s="31" t="s">
        <v>479</v>
      </c>
      <c r="B164" s="31" t="s">
        <v>150</v>
      </c>
      <c r="C164" s="31"/>
      <c r="D164" s="39" t="s">
        <v>481</v>
      </c>
      <c r="E164" s="39" t="s">
        <v>482</v>
      </c>
      <c r="F164" s="40">
        <f>G164+H164</f>
        <v>20</v>
      </c>
      <c r="G164" s="34">
        <v>0</v>
      </c>
      <c r="H164" s="40">
        <v>20</v>
      </c>
    </row>
    <row r="165" s="24" customFormat="1" ht="25" customHeight="1" spans="1:8">
      <c r="A165" s="31" t="s">
        <v>479</v>
      </c>
      <c r="B165" s="31" t="s">
        <v>150</v>
      </c>
      <c r="C165" s="31" t="s">
        <v>156</v>
      </c>
      <c r="D165" s="39" t="s">
        <v>483</v>
      </c>
      <c r="E165" s="39" t="s">
        <v>484</v>
      </c>
      <c r="F165" s="40">
        <f>G165+H165</f>
        <v>20</v>
      </c>
      <c r="G165" s="34">
        <v>0</v>
      </c>
      <c r="H165" s="40">
        <v>20</v>
      </c>
    </row>
    <row r="166" s="23" customFormat="1" ht="25" customHeight="1" spans="1:8">
      <c r="A166" s="36" t="s">
        <v>485</v>
      </c>
      <c r="B166" s="36"/>
      <c r="C166" s="36"/>
      <c r="D166" s="37">
        <v>220</v>
      </c>
      <c r="E166" s="37" t="s">
        <v>486</v>
      </c>
      <c r="F166" s="38">
        <v>25</v>
      </c>
      <c r="G166" s="34"/>
      <c r="H166" s="38">
        <v>25</v>
      </c>
    </row>
    <row r="167" s="24" customFormat="1" ht="25" customHeight="1" spans="1:8">
      <c r="A167" s="31" t="s">
        <v>485</v>
      </c>
      <c r="B167" s="31" t="s">
        <v>147</v>
      </c>
      <c r="C167" s="31"/>
      <c r="D167" s="39">
        <v>22001</v>
      </c>
      <c r="E167" s="39" t="s">
        <v>487</v>
      </c>
      <c r="F167" s="40">
        <v>25</v>
      </c>
      <c r="G167" s="34"/>
      <c r="H167" s="40">
        <v>25</v>
      </c>
    </row>
    <row r="168" s="24" customFormat="1" ht="25" customHeight="1" spans="1:8">
      <c r="A168" s="31" t="s">
        <v>485</v>
      </c>
      <c r="B168" s="31" t="s">
        <v>147</v>
      </c>
      <c r="C168" s="31" t="s">
        <v>150</v>
      </c>
      <c r="D168" s="39">
        <v>2200102</v>
      </c>
      <c r="E168" s="39" t="s">
        <v>152</v>
      </c>
      <c r="F168" s="40">
        <v>5</v>
      </c>
      <c r="G168" s="34"/>
      <c r="H168" s="40">
        <v>5</v>
      </c>
    </row>
    <row r="169" s="24" customFormat="1" ht="25" customHeight="1" spans="1:8">
      <c r="A169" s="31" t="s">
        <v>485</v>
      </c>
      <c r="B169" s="31" t="s">
        <v>147</v>
      </c>
      <c r="C169" s="31" t="s">
        <v>171</v>
      </c>
      <c r="D169" s="39">
        <v>2200104</v>
      </c>
      <c r="E169" s="39" t="s">
        <v>488</v>
      </c>
      <c r="F169" s="40">
        <v>10</v>
      </c>
      <c r="G169" s="34"/>
      <c r="H169" s="40">
        <v>10</v>
      </c>
    </row>
    <row r="170" s="24" customFormat="1" ht="25" customHeight="1" spans="1:8">
      <c r="A170" s="31" t="s">
        <v>485</v>
      </c>
      <c r="B170" s="31" t="s">
        <v>147</v>
      </c>
      <c r="C170" s="31" t="s">
        <v>183</v>
      </c>
      <c r="D170" s="39">
        <v>2200106</v>
      </c>
      <c r="E170" s="39" t="s">
        <v>489</v>
      </c>
      <c r="F170" s="40">
        <v>10</v>
      </c>
      <c r="G170" s="34"/>
      <c r="H170" s="40">
        <v>10</v>
      </c>
    </row>
    <row r="171" s="23" customFormat="1" ht="25" customHeight="1" spans="1:8">
      <c r="A171" s="36" t="s">
        <v>490</v>
      </c>
      <c r="B171" s="36"/>
      <c r="C171" s="36"/>
      <c r="D171" s="37" t="s">
        <v>490</v>
      </c>
      <c r="E171" s="37" t="s">
        <v>491</v>
      </c>
      <c r="F171" s="38">
        <v>270</v>
      </c>
      <c r="G171" s="34">
        <v>270</v>
      </c>
      <c r="H171" s="38">
        <v>0</v>
      </c>
    </row>
    <row r="172" s="24" customFormat="1" ht="25" customHeight="1" spans="1:8">
      <c r="A172" s="31" t="s">
        <v>490</v>
      </c>
      <c r="B172" s="31" t="s">
        <v>150</v>
      </c>
      <c r="C172" s="31"/>
      <c r="D172" s="39" t="s">
        <v>492</v>
      </c>
      <c r="E172" s="39" t="s">
        <v>493</v>
      </c>
      <c r="F172" s="40">
        <f>G172+H172</f>
        <v>270</v>
      </c>
      <c r="G172" s="34">
        <v>270</v>
      </c>
      <c r="H172" s="40">
        <v>0</v>
      </c>
    </row>
    <row r="173" s="24" customFormat="1" ht="25" customHeight="1" spans="1:8">
      <c r="A173" s="31" t="s">
        <v>490</v>
      </c>
      <c r="B173" s="31" t="s">
        <v>150</v>
      </c>
      <c r="C173" s="31" t="s">
        <v>147</v>
      </c>
      <c r="D173" s="39" t="s">
        <v>494</v>
      </c>
      <c r="E173" s="39" t="s">
        <v>495</v>
      </c>
      <c r="F173" s="40">
        <f>G173+H173</f>
        <v>270</v>
      </c>
      <c r="G173" s="34">
        <v>270</v>
      </c>
      <c r="H173" s="40">
        <v>0</v>
      </c>
    </row>
    <row r="174" s="23" customFormat="1" ht="25" customHeight="1" spans="1:8">
      <c r="A174" s="36" t="s">
        <v>496</v>
      </c>
      <c r="B174" s="36"/>
      <c r="C174" s="36"/>
      <c r="D174" s="37" t="s">
        <v>496</v>
      </c>
      <c r="E174" s="37" t="s">
        <v>497</v>
      </c>
      <c r="F174" s="38">
        <v>50</v>
      </c>
      <c r="G174" s="34">
        <v>0</v>
      </c>
      <c r="H174" s="38">
        <v>50</v>
      </c>
    </row>
    <row r="175" s="24" customFormat="1" ht="25" customHeight="1" spans="1:8">
      <c r="A175" s="31" t="s">
        <v>496</v>
      </c>
      <c r="B175" s="31" t="s">
        <v>147</v>
      </c>
      <c r="C175" s="31"/>
      <c r="D175" s="39" t="s">
        <v>498</v>
      </c>
      <c r="E175" s="39" t="s">
        <v>499</v>
      </c>
      <c r="F175" s="40">
        <f>G175+H175</f>
        <v>35</v>
      </c>
      <c r="G175" s="34">
        <v>0</v>
      </c>
      <c r="H175" s="40">
        <v>35</v>
      </c>
    </row>
    <row r="176" s="24" customFormat="1" ht="23" customHeight="1" spans="1:8">
      <c r="A176" s="31" t="s">
        <v>496</v>
      </c>
      <c r="B176" s="31" t="s">
        <v>147</v>
      </c>
      <c r="C176" s="31" t="s">
        <v>220</v>
      </c>
      <c r="D176" s="39" t="s">
        <v>500</v>
      </c>
      <c r="E176" s="39" t="s">
        <v>501</v>
      </c>
      <c r="F176" s="40">
        <f>G176+H176</f>
        <v>20</v>
      </c>
      <c r="G176" s="34">
        <v>0</v>
      </c>
      <c r="H176" s="40">
        <v>20</v>
      </c>
    </row>
    <row r="177" s="24" customFormat="1" ht="25" customHeight="1" spans="1:8">
      <c r="A177" s="31" t="s">
        <v>496</v>
      </c>
      <c r="B177" s="31" t="s">
        <v>147</v>
      </c>
      <c r="C177" s="31" t="s">
        <v>156</v>
      </c>
      <c r="D177" s="39" t="s">
        <v>502</v>
      </c>
      <c r="E177" s="39" t="s">
        <v>503</v>
      </c>
      <c r="F177" s="40">
        <f>G177+H177</f>
        <v>15</v>
      </c>
      <c r="G177" s="34">
        <v>0</v>
      </c>
      <c r="H177" s="40">
        <v>15</v>
      </c>
    </row>
    <row r="178" s="24" customFormat="1" ht="25" customHeight="1" spans="1:8">
      <c r="A178" s="31" t="s">
        <v>496</v>
      </c>
      <c r="B178" s="31" t="s">
        <v>150</v>
      </c>
      <c r="C178" s="31"/>
      <c r="D178" s="39" t="s">
        <v>504</v>
      </c>
      <c r="E178" s="39" t="s">
        <v>505</v>
      </c>
      <c r="F178" s="40">
        <f>G178+H178</f>
        <v>15</v>
      </c>
      <c r="G178" s="34">
        <v>0</v>
      </c>
      <c r="H178" s="40">
        <v>15</v>
      </c>
    </row>
    <row r="179" s="24" customFormat="1" ht="25" customHeight="1" spans="1:8">
      <c r="A179" s="41" t="s">
        <v>496</v>
      </c>
      <c r="B179" s="41" t="s">
        <v>150</v>
      </c>
      <c r="C179" s="41" t="s">
        <v>156</v>
      </c>
      <c r="D179" s="42" t="s">
        <v>506</v>
      </c>
      <c r="E179" s="42" t="s">
        <v>507</v>
      </c>
      <c r="F179" s="43">
        <f>G179+H179</f>
        <v>15</v>
      </c>
      <c r="G179" s="44">
        <v>0</v>
      </c>
      <c r="H179" s="43">
        <v>15</v>
      </c>
    </row>
    <row r="180" s="25" customFormat="1" ht="27" customHeight="1" spans="1:8">
      <c r="A180" s="45">
        <v>227</v>
      </c>
      <c r="B180" s="45"/>
      <c r="C180" s="45"/>
      <c r="D180" s="45">
        <v>227</v>
      </c>
      <c r="E180" s="45" t="s">
        <v>508</v>
      </c>
      <c r="F180" s="46">
        <v>586</v>
      </c>
      <c r="G180" s="45"/>
      <c r="H180" s="46">
        <v>586</v>
      </c>
    </row>
    <row r="181" s="25" customFormat="1" ht="30" customHeight="1" spans="1:8">
      <c r="A181" s="45">
        <v>229</v>
      </c>
      <c r="B181" s="45"/>
      <c r="C181" s="45"/>
      <c r="D181" s="45">
        <v>229</v>
      </c>
      <c r="E181" s="45" t="s">
        <v>509</v>
      </c>
      <c r="F181" s="46">
        <v>197</v>
      </c>
      <c r="G181" s="45"/>
      <c r="H181" s="46">
        <v>197</v>
      </c>
    </row>
    <row r="182" s="26" customFormat="1" ht="26" customHeight="1" spans="1:8">
      <c r="A182" s="47">
        <v>229</v>
      </c>
      <c r="B182" s="47">
        <v>99</v>
      </c>
      <c r="C182" s="47"/>
      <c r="D182" s="47">
        <v>22999</v>
      </c>
      <c r="E182" s="47" t="s">
        <v>509</v>
      </c>
      <c r="F182" s="48">
        <v>197</v>
      </c>
      <c r="G182" s="47"/>
      <c r="H182" s="48">
        <v>197</v>
      </c>
    </row>
    <row r="183" s="26" customFormat="1" ht="26" customHeight="1" spans="1:8">
      <c r="A183" s="47">
        <v>230</v>
      </c>
      <c r="B183" s="47">
        <v>99</v>
      </c>
      <c r="C183" s="47">
        <v>99</v>
      </c>
      <c r="D183" s="47">
        <v>2299999</v>
      </c>
      <c r="E183" s="47" t="s">
        <v>509</v>
      </c>
      <c r="F183" s="48">
        <v>197</v>
      </c>
      <c r="G183" s="47"/>
      <c r="H183" s="48">
        <v>197</v>
      </c>
    </row>
  </sheetData>
  <autoFilter ref="A1:M183">
    <extLst/>
  </autoFilter>
  <mergeCells count="6">
    <mergeCell ref="D1:D3"/>
    <mergeCell ref="E1:E3"/>
    <mergeCell ref="F1:F3"/>
    <mergeCell ref="G1:G3"/>
    <mergeCell ref="H1:H3"/>
    <mergeCell ref="A1:C2"/>
  </mergeCells>
  <pageMargins left="0.75196850393782" right="0.75196850393782" top="1.00000000000108" bottom="1.00000000000108" header="0.3" footer="0.3"/>
  <pageSetup paperSize="9" scale="85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33"/>
  <sheetViews>
    <sheetView topLeftCell="A7" workbookViewId="0">
      <selection activeCell="A23" sqref="$A23:$XFD23"/>
    </sheetView>
  </sheetViews>
  <sheetFormatPr defaultColWidth="9" defaultRowHeight="11.25" outlineLevelCol="6"/>
  <cols>
    <col min="1" max="2" width="8.5" style="5" customWidth="1"/>
    <col min="3" max="3" width="13.875" style="5" customWidth="1"/>
    <col min="4" max="4" width="34" style="5" customWidth="1"/>
    <col min="5" max="7" width="13.875" style="5" customWidth="1"/>
    <col min="8" max="16384" width="9" style="5"/>
  </cols>
  <sheetData>
    <row r="1" ht="30" customHeight="1" spans="1:7">
      <c r="A1" s="6" t="s">
        <v>529</v>
      </c>
      <c r="B1" s="6"/>
      <c r="C1" s="6" t="s">
        <v>135</v>
      </c>
      <c r="D1" s="6" t="s">
        <v>136</v>
      </c>
      <c r="E1" s="6" t="s">
        <v>113</v>
      </c>
      <c r="F1" s="6" t="s">
        <v>530</v>
      </c>
      <c r="G1" s="6" t="s">
        <v>531</v>
      </c>
    </row>
    <row r="2" ht="30" customHeight="1" spans="1:7">
      <c r="A2" s="6" t="s">
        <v>142</v>
      </c>
      <c r="B2" s="6" t="s">
        <v>143</v>
      </c>
      <c r="C2" s="6" t="s">
        <v>113</v>
      </c>
      <c r="D2" s="6"/>
      <c r="E2" s="19">
        <v>3863.5</v>
      </c>
      <c r="F2" s="19">
        <f>SUM(F3+F28)</f>
        <v>3183.5</v>
      </c>
      <c r="G2" s="19">
        <v>680</v>
      </c>
    </row>
    <row r="3" ht="30" customHeight="1" spans="1:7">
      <c r="A3" s="17"/>
      <c r="B3" s="17"/>
      <c r="C3" s="6" t="s">
        <v>5</v>
      </c>
      <c r="D3" s="6" t="s">
        <v>7</v>
      </c>
      <c r="E3" s="19">
        <v>3863.5</v>
      </c>
      <c r="F3" s="19">
        <f>SUM(F4+F29)</f>
        <v>3183.5</v>
      </c>
      <c r="G3" s="19">
        <v>680</v>
      </c>
    </row>
    <row r="4" ht="30" customHeight="1" spans="1:7">
      <c r="A4" s="17"/>
      <c r="B4" s="17"/>
      <c r="C4" s="17" t="s">
        <v>133</v>
      </c>
      <c r="D4" s="17" t="s">
        <v>7</v>
      </c>
      <c r="E4" s="19">
        <f>SUM(E5+E17+E30)</f>
        <v>3863.5</v>
      </c>
      <c r="F4" s="19">
        <f>SUM(F5+F30)</f>
        <v>3183.5</v>
      </c>
      <c r="G4" s="19">
        <v>680</v>
      </c>
    </row>
    <row r="5" s="1" customFormat="1" ht="30" customHeight="1" spans="1:7">
      <c r="A5" s="6" t="s">
        <v>532</v>
      </c>
      <c r="B5" s="6"/>
      <c r="C5" s="6" t="s">
        <v>532</v>
      </c>
      <c r="D5" s="6" t="s">
        <v>533</v>
      </c>
      <c r="E5" s="20">
        <v>2885.32</v>
      </c>
      <c r="F5" s="20">
        <v>2885.32</v>
      </c>
      <c r="G5" s="20"/>
    </row>
    <row r="6" ht="30" customHeight="1" spans="1:7">
      <c r="A6" s="17" t="s">
        <v>532</v>
      </c>
      <c r="B6" s="17" t="s">
        <v>147</v>
      </c>
      <c r="C6" s="17" t="s">
        <v>534</v>
      </c>
      <c r="D6" s="17" t="s">
        <v>535</v>
      </c>
      <c r="E6" s="21">
        <v>528.14</v>
      </c>
      <c r="F6" s="21">
        <v>528.14</v>
      </c>
      <c r="G6" s="21"/>
    </row>
    <row r="7" ht="30" customHeight="1" spans="1:7">
      <c r="A7" s="17" t="s">
        <v>532</v>
      </c>
      <c r="B7" s="17" t="s">
        <v>150</v>
      </c>
      <c r="C7" s="17" t="s">
        <v>536</v>
      </c>
      <c r="D7" s="17" t="s">
        <v>537</v>
      </c>
      <c r="E7" s="21">
        <v>414.18</v>
      </c>
      <c r="F7" s="21">
        <v>414.18</v>
      </c>
      <c r="G7" s="21"/>
    </row>
    <row r="8" ht="30" customHeight="1" spans="1:7">
      <c r="A8" s="17" t="s">
        <v>532</v>
      </c>
      <c r="B8" s="17" t="s">
        <v>162</v>
      </c>
      <c r="C8" s="17" t="s">
        <v>538</v>
      </c>
      <c r="D8" s="17" t="s">
        <v>539</v>
      </c>
      <c r="E8" s="21">
        <v>1001.4</v>
      </c>
      <c r="F8" s="21">
        <v>1001.4</v>
      </c>
      <c r="G8" s="21"/>
    </row>
    <row r="9" ht="30" customHeight="1" spans="1:7">
      <c r="A9" s="17" t="s">
        <v>532</v>
      </c>
      <c r="B9" s="17" t="s">
        <v>153</v>
      </c>
      <c r="C9" s="17" t="s">
        <v>540</v>
      </c>
      <c r="D9" s="17" t="s">
        <v>541</v>
      </c>
      <c r="E9" s="21">
        <v>261.12</v>
      </c>
      <c r="F9" s="21">
        <v>261.12</v>
      </c>
      <c r="G9" s="21"/>
    </row>
    <row r="10" ht="30" customHeight="1" spans="1:7">
      <c r="A10" s="17" t="s">
        <v>532</v>
      </c>
      <c r="B10" s="17" t="s">
        <v>220</v>
      </c>
      <c r="C10" s="17" t="s">
        <v>542</v>
      </c>
      <c r="D10" s="17" t="s">
        <v>543</v>
      </c>
      <c r="E10" s="21">
        <v>126.7</v>
      </c>
      <c r="F10" s="21">
        <v>126.7</v>
      </c>
      <c r="G10" s="21"/>
    </row>
    <row r="11" ht="30" customHeight="1" spans="1:7">
      <c r="A11" s="17" t="s">
        <v>532</v>
      </c>
      <c r="B11" s="17" t="s">
        <v>279</v>
      </c>
      <c r="C11" s="17" t="s">
        <v>544</v>
      </c>
      <c r="D11" s="17" t="s">
        <v>545</v>
      </c>
      <c r="E11" s="21">
        <v>76.69</v>
      </c>
      <c r="F11" s="21">
        <v>76.69</v>
      </c>
      <c r="G11" s="21"/>
    </row>
    <row r="12" ht="30" customHeight="1" spans="1:7">
      <c r="A12" s="17" t="s">
        <v>532</v>
      </c>
      <c r="B12" s="17" t="s">
        <v>286</v>
      </c>
      <c r="C12" s="17" t="s">
        <v>546</v>
      </c>
      <c r="D12" s="17" t="s">
        <v>547</v>
      </c>
      <c r="E12" s="21">
        <v>9.87</v>
      </c>
      <c r="F12" s="21">
        <v>9.87</v>
      </c>
      <c r="G12" s="21"/>
    </row>
    <row r="13" ht="30" customHeight="1" spans="1:7">
      <c r="A13" s="17" t="s">
        <v>532</v>
      </c>
      <c r="B13" s="17" t="s">
        <v>548</v>
      </c>
      <c r="C13" s="17" t="s">
        <v>549</v>
      </c>
      <c r="D13" s="17" t="s">
        <v>550</v>
      </c>
      <c r="E13" s="21">
        <v>23.21</v>
      </c>
      <c r="F13" s="21">
        <v>23.21</v>
      </c>
      <c r="G13" s="21"/>
    </row>
    <row r="14" ht="30" customHeight="1" spans="1:7">
      <c r="A14" s="17" t="s">
        <v>532</v>
      </c>
      <c r="B14" s="17" t="s">
        <v>551</v>
      </c>
      <c r="C14" s="17" t="s">
        <v>552</v>
      </c>
      <c r="D14" s="17" t="s">
        <v>495</v>
      </c>
      <c r="E14" s="21">
        <v>270.24</v>
      </c>
      <c r="F14" s="21">
        <v>270.24</v>
      </c>
      <c r="G14" s="21"/>
    </row>
    <row r="15" ht="30" customHeight="1" spans="1:7">
      <c r="A15" s="17" t="s">
        <v>532</v>
      </c>
      <c r="B15" s="17" t="s">
        <v>394</v>
      </c>
      <c r="C15" s="17" t="s">
        <v>553</v>
      </c>
      <c r="D15" s="17" t="s">
        <v>554</v>
      </c>
      <c r="E15" s="21">
        <v>50.27</v>
      </c>
      <c r="F15" s="21">
        <v>50.27</v>
      </c>
      <c r="G15" s="21"/>
    </row>
    <row r="16" ht="30" customHeight="1" spans="1:7">
      <c r="A16" s="17" t="s">
        <v>532</v>
      </c>
      <c r="B16" s="17" t="s">
        <v>156</v>
      </c>
      <c r="C16" s="17" t="s">
        <v>555</v>
      </c>
      <c r="D16" s="17" t="s">
        <v>556</v>
      </c>
      <c r="E16" s="21">
        <v>123.5</v>
      </c>
      <c r="F16" s="21">
        <v>123.5</v>
      </c>
      <c r="G16" s="21"/>
    </row>
    <row r="17" s="2" customFormat="1" ht="30" customHeight="1" spans="1:7">
      <c r="A17" s="22" t="s">
        <v>557</v>
      </c>
      <c r="B17" s="22"/>
      <c r="C17" s="22" t="s">
        <v>557</v>
      </c>
      <c r="D17" s="22" t="s">
        <v>558</v>
      </c>
      <c r="E17" s="19">
        <v>680</v>
      </c>
      <c r="F17" s="19"/>
      <c r="G17" s="19">
        <v>680</v>
      </c>
    </row>
    <row r="18" ht="30" customHeight="1" spans="1:7">
      <c r="A18" s="17" t="s">
        <v>557</v>
      </c>
      <c r="B18" s="17" t="s">
        <v>147</v>
      </c>
      <c r="C18" s="17" t="s">
        <v>559</v>
      </c>
      <c r="D18" s="17" t="s">
        <v>560</v>
      </c>
      <c r="E18" s="21">
        <v>120</v>
      </c>
      <c r="F18" s="21"/>
      <c r="G18" s="21">
        <v>120</v>
      </c>
    </row>
    <row r="19" ht="30" customHeight="1" spans="1:7">
      <c r="A19" s="17" t="s">
        <v>557</v>
      </c>
      <c r="B19" s="17" t="s">
        <v>150</v>
      </c>
      <c r="C19" s="17" t="s">
        <v>561</v>
      </c>
      <c r="D19" s="17" t="s">
        <v>562</v>
      </c>
      <c r="E19" s="21">
        <v>38</v>
      </c>
      <c r="F19" s="21"/>
      <c r="G19" s="21">
        <v>38</v>
      </c>
    </row>
    <row r="20" ht="30" customHeight="1" spans="1:7">
      <c r="A20" s="17">
        <v>302</v>
      </c>
      <c r="B20" s="17">
        <v>6</v>
      </c>
      <c r="C20" s="17">
        <v>30206</v>
      </c>
      <c r="D20" s="17" t="s">
        <v>563</v>
      </c>
      <c r="E20" s="21">
        <v>10</v>
      </c>
      <c r="F20" s="21"/>
      <c r="G20" s="21">
        <v>10</v>
      </c>
    </row>
    <row r="21" ht="30" customHeight="1" spans="1:7">
      <c r="A21" s="17" t="s">
        <v>557</v>
      </c>
      <c r="B21" s="17" t="s">
        <v>286</v>
      </c>
      <c r="C21" s="17" t="s">
        <v>564</v>
      </c>
      <c r="D21" s="17" t="s">
        <v>565</v>
      </c>
      <c r="E21" s="21">
        <v>10</v>
      </c>
      <c r="F21" s="21"/>
      <c r="G21" s="21">
        <v>10</v>
      </c>
    </row>
    <row r="22" ht="30" customHeight="1" spans="1:7">
      <c r="A22" s="17">
        <v>302</v>
      </c>
      <c r="B22" s="17">
        <v>13</v>
      </c>
      <c r="C22" s="17">
        <v>30213</v>
      </c>
      <c r="D22" s="17" t="s">
        <v>566</v>
      </c>
      <c r="E22" s="21">
        <v>25</v>
      </c>
      <c r="F22" s="21"/>
      <c r="G22" s="21">
        <v>25</v>
      </c>
    </row>
    <row r="23" ht="30" customHeight="1" spans="1:7">
      <c r="A23" s="17" t="s">
        <v>557</v>
      </c>
      <c r="B23" s="17" t="s">
        <v>347</v>
      </c>
      <c r="C23" s="17" t="s">
        <v>567</v>
      </c>
      <c r="D23" s="17" t="s">
        <v>568</v>
      </c>
      <c r="E23" s="21">
        <v>12</v>
      </c>
      <c r="F23" s="21"/>
      <c r="G23" s="21">
        <v>12</v>
      </c>
    </row>
    <row r="24" ht="30" customHeight="1" spans="1:7">
      <c r="A24" s="17" t="s">
        <v>557</v>
      </c>
      <c r="B24" s="17" t="s">
        <v>569</v>
      </c>
      <c r="C24" s="17" t="s">
        <v>570</v>
      </c>
      <c r="D24" s="17" t="s">
        <v>571</v>
      </c>
      <c r="E24" s="21">
        <v>11</v>
      </c>
      <c r="F24" s="21"/>
      <c r="G24" s="21">
        <v>11</v>
      </c>
    </row>
    <row r="25" ht="30" customHeight="1" spans="1:7">
      <c r="A25" s="17" t="s">
        <v>557</v>
      </c>
      <c r="B25" s="17" t="s">
        <v>311</v>
      </c>
      <c r="C25" s="17" t="s">
        <v>572</v>
      </c>
      <c r="D25" s="17" t="s">
        <v>573</v>
      </c>
      <c r="E25" s="21">
        <v>300</v>
      </c>
      <c r="F25" s="21"/>
      <c r="G25" s="21">
        <v>300</v>
      </c>
    </row>
    <row r="26" ht="30" customHeight="1" spans="1:7">
      <c r="A26" s="17" t="s">
        <v>557</v>
      </c>
      <c r="B26" s="17" t="s">
        <v>574</v>
      </c>
      <c r="C26" s="17" t="s">
        <v>575</v>
      </c>
      <c r="D26" s="17" t="s">
        <v>576</v>
      </c>
      <c r="E26" s="21">
        <v>72</v>
      </c>
      <c r="F26" s="21"/>
      <c r="G26" s="21">
        <v>72</v>
      </c>
    </row>
    <row r="27" ht="30" customHeight="1" spans="1:7">
      <c r="A27" s="17">
        <v>302</v>
      </c>
      <c r="B27" s="17">
        <v>28</v>
      </c>
      <c r="C27" s="17">
        <v>30228</v>
      </c>
      <c r="D27" s="17" t="s">
        <v>577</v>
      </c>
      <c r="E27" s="21">
        <v>20</v>
      </c>
      <c r="F27" s="21"/>
      <c r="G27" s="21">
        <v>20</v>
      </c>
    </row>
    <row r="28" ht="30" customHeight="1" spans="1:7">
      <c r="A28" s="17" t="s">
        <v>557</v>
      </c>
      <c r="B28" s="17" t="s">
        <v>578</v>
      </c>
      <c r="C28" s="17" t="s">
        <v>579</v>
      </c>
      <c r="D28" s="17" t="s">
        <v>580</v>
      </c>
      <c r="E28" s="21">
        <v>8</v>
      </c>
      <c r="F28" s="21"/>
      <c r="G28" s="21">
        <v>8</v>
      </c>
    </row>
    <row r="29" ht="30" customHeight="1" spans="1:7">
      <c r="A29" s="17" t="s">
        <v>557</v>
      </c>
      <c r="B29" s="17" t="s">
        <v>156</v>
      </c>
      <c r="C29" s="17" t="s">
        <v>581</v>
      </c>
      <c r="D29" s="17" t="s">
        <v>582</v>
      </c>
      <c r="E29" s="21">
        <v>54</v>
      </c>
      <c r="F29" s="21"/>
      <c r="G29" s="21">
        <v>54</v>
      </c>
    </row>
    <row r="30" s="2" customFormat="1" ht="30" customHeight="1" spans="1:7">
      <c r="A30" s="22" t="s">
        <v>583</v>
      </c>
      <c r="B30" s="22"/>
      <c r="C30" s="22" t="s">
        <v>583</v>
      </c>
      <c r="D30" s="22" t="s">
        <v>584</v>
      </c>
      <c r="E30" s="19">
        <v>298.18</v>
      </c>
      <c r="F30" s="19">
        <v>298.18</v>
      </c>
      <c r="G30" s="19"/>
    </row>
    <row r="31" ht="30" customHeight="1" spans="1:7">
      <c r="A31" s="17" t="s">
        <v>583</v>
      </c>
      <c r="B31" s="17" t="s">
        <v>150</v>
      </c>
      <c r="C31" s="17" t="s">
        <v>585</v>
      </c>
      <c r="D31" s="17" t="s">
        <v>586</v>
      </c>
      <c r="E31" s="21">
        <v>12.95</v>
      </c>
      <c r="F31" s="21">
        <v>12.95</v>
      </c>
      <c r="G31" s="21"/>
    </row>
    <row r="32" ht="30" customHeight="1" spans="1:7">
      <c r="A32" s="17" t="s">
        <v>583</v>
      </c>
      <c r="B32" s="17" t="s">
        <v>180</v>
      </c>
      <c r="C32" s="17" t="s">
        <v>587</v>
      </c>
      <c r="D32" s="17" t="s">
        <v>588</v>
      </c>
      <c r="E32" s="21">
        <v>25.23</v>
      </c>
      <c r="F32" s="21">
        <v>25.23</v>
      </c>
      <c r="G32" s="21"/>
    </row>
    <row r="33" ht="30" customHeight="1" spans="1:7">
      <c r="A33" s="17" t="s">
        <v>583</v>
      </c>
      <c r="B33" s="17" t="s">
        <v>156</v>
      </c>
      <c r="C33" s="17" t="s">
        <v>589</v>
      </c>
      <c r="D33" s="17" t="s">
        <v>590</v>
      </c>
      <c r="E33" s="21">
        <v>260</v>
      </c>
      <c r="F33" s="21">
        <v>260</v>
      </c>
      <c r="G33" s="21"/>
    </row>
  </sheetData>
  <mergeCells count="2">
    <mergeCell ref="A1:B1"/>
    <mergeCell ref="C2:D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5"/>
  <sheetViews>
    <sheetView workbookViewId="0">
      <selection activeCell="C17" sqref="C17"/>
    </sheetView>
  </sheetViews>
  <sheetFormatPr defaultColWidth="9" defaultRowHeight="11.25" outlineLevelRow="4" outlineLevelCol="7"/>
  <cols>
    <col min="1" max="1" width="17.5" style="5" customWidth="1"/>
    <col min="2" max="2" width="26.5" style="5" customWidth="1"/>
    <col min="3" max="8" width="17.5" style="5" customWidth="1"/>
    <col min="9" max="16384" width="9" style="5"/>
  </cols>
  <sheetData>
    <row r="1" ht="26.25" customHeight="1" spans="1:8">
      <c r="A1" s="6" t="s">
        <v>591</v>
      </c>
      <c r="B1" s="6" t="s">
        <v>6</v>
      </c>
      <c r="C1" s="6" t="s">
        <v>592</v>
      </c>
      <c r="D1" s="6" t="s">
        <v>593</v>
      </c>
      <c r="E1" s="6" t="s">
        <v>594</v>
      </c>
      <c r="F1" s="6"/>
      <c r="G1" s="6"/>
      <c r="H1" s="6" t="s">
        <v>595</v>
      </c>
    </row>
    <row r="2" ht="26.25" customHeight="1" spans="1:8">
      <c r="A2" s="6"/>
      <c r="B2" s="6"/>
      <c r="C2" s="6"/>
      <c r="D2" s="6"/>
      <c r="E2" s="6" t="s">
        <v>115</v>
      </c>
      <c r="F2" s="6" t="s">
        <v>596</v>
      </c>
      <c r="G2" s="6" t="s">
        <v>597</v>
      </c>
      <c r="H2" s="6"/>
    </row>
    <row r="3" ht="26.25" customHeight="1" spans="1:8">
      <c r="A3" s="6"/>
      <c r="B3" s="6" t="s">
        <v>113</v>
      </c>
      <c r="C3" s="7">
        <v>8</v>
      </c>
      <c r="D3" s="7">
        <v>0</v>
      </c>
      <c r="E3" s="7">
        <v>8</v>
      </c>
      <c r="F3" s="7"/>
      <c r="G3" s="7">
        <v>8</v>
      </c>
      <c r="H3" s="7">
        <v>0</v>
      </c>
    </row>
    <row r="4" ht="26.25" customHeight="1" spans="1:8">
      <c r="A4" s="6" t="s">
        <v>5</v>
      </c>
      <c r="B4" s="6" t="s">
        <v>7</v>
      </c>
      <c r="C4" s="7">
        <v>8</v>
      </c>
      <c r="D4" s="7">
        <v>0</v>
      </c>
      <c r="E4" s="7">
        <v>8</v>
      </c>
      <c r="F4" s="7"/>
      <c r="G4" s="7">
        <v>8</v>
      </c>
      <c r="H4" s="7">
        <v>0</v>
      </c>
    </row>
    <row r="5" ht="26.25" customHeight="1" spans="1:8">
      <c r="A5" s="17" t="s">
        <v>133</v>
      </c>
      <c r="B5" s="17" t="s">
        <v>7</v>
      </c>
      <c r="C5" s="18">
        <v>8</v>
      </c>
      <c r="D5" s="18">
        <v>0</v>
      </c>
      <c r="E5" s="18">
        <v>8</v>
      </c>
      <c r="F5" s="18"/>
      <c r="G5" s="18">
        <v>8</v>
      </c>
      <c r="H5" s="18">
        <v>0</v>
      </c>
    </row>
  </sheetData>
  <mergeCells count="6">
    <mergeCell ref="E1:G1"/>
    <mergeCell ref="A1:A2"/>
    <mergeCell ref="B1:B2"/>
    <mergeCell ref="C1:C2"/>
    <mergeCell ref="D1:D2"/>
    <mergeCell ref="H1:H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H19"/>
  <sheetViews>
    <sheetView workbookViewId="0">
      <selection activeCell="B5" sqref="B5"/>
    </sheetView>
  </sheetViews>
  <sheetFormatPr defaultColWidth="9" defaultRowHeight="11.25" outlineLevelCol="7"/>
  <cols>
    <col min="1" max="7" width="16.625" style="4" customWidth="1"/>
    <col min="8" max="8" width="16.625" style="5" customWidth="1"/>
    <col min="9" max="16384" width="9" style="4"/>
  </cols>
  <sheetData>
    <row r="1" ht="32.25" customHeight="1" spans="1:8">
      <c r="A1" s="6" t="s">
        <v>135</v>
      </c>
      <c r="B1" s="6" t="s">
        <v>136</v>
      </c>
      <c r="C1" s="6" t="s">
        <v>113</v>
      </c>
      <c r="D1" s="6" t="s">
        <v>598</v>
      </c>
      <c r="E1" s="6"/>
      <c r="F1" s="6"/>
      <c r="G1" s="6"/>
      <c r="H1" s="6" t="s">
        <v>138</v>
      </c>
    </row>
    <row r="2" ht="21" customHeight="1" spans="1:8">
      <c r="A2" s="6"/>
      <c r="B2" s="6"/>
      <c r="C2" s="6"/>
      <c r="D2" s="6" t="s">
        <v>115</v>
      </c>
      <c r="E2" s="6" t="s">
        <v>599</v>
      </c>
      <c r="F2" s="6"/>
      <c r="G2" s="6" t="s">
        <v>531</v>
      </c>
      <c r="H2" s="6"/>
    </row>
    <row r="3" ht="44.25" customHeight="1" spans="1:8">
      <c r="A3" s="6"/>
      <c r="B3" s="6"/>
      <c r="C3" s="6"/>
      <c r="D3" s="6"/>
      <c r="E3" s="6" t="s">
        <v>600</v>
      </c>
      <c r="F3" s="6" t="s">
        <v>584</v>
      </c>
      <c r="G3" s="6"/>
      <c r="H3" s="6"/>
    </row>
    <row r="4" s="1" customFormat="1" ht="30" customHeight="1" spans="1:8">
      <c r="A4" s="6"/>
      <c r="B4" s="6" t="s">
        <v>113</v>
      </c>
      <c r="C4" s="7">
        <v>2002.24</v>
      </c>
      <c r="D4" s="7">
        <v>2002.24</v>
      </c>
      <c r="E4" s="7"/>
      <c r="F4" s="7"/>
      <c r="G4" s="7"/>
      <c r="H4" s="7">
        <v>2002.24</v>
      </c>
    </row>
    <row r="5" s="2" customFormat="1" ht="30" customHeight="1" spans="1:8">
      <c r="A5" s="8" t="s">
        <v>372</v>
      </c>
      <c r="B5" s="8" t="s">
        <v>373</v>
      </c>
      <c r="C5" s="9">
        <v>1390.24</v>
      </c>
      <c r="D5" s="9">
        <v>1390.24</v>
      </c>
      <c r="E5" s="9"/>
      <c r="F5" s="9"/>
      <c r="G5" s="9"/>
      <c r="H5" s="9">
        <v>1390.24</v>
      </c>
    </row>
    <row r="6" s="3" customFormat="1" ht="30" customHeight="1" spans="1:8">
      <c r="A6" s="10" t="s">
        <v>388</v>
      </c>
      <c r="B6" s="10" t="s">
        <v>389</v>
      </c>
      <c r="C6" s="11">
        <v>1390.24</v>
      </c>
      <c r="D6" s="11">
        <v>1390.24</v>
      </c>
      <c r="E6" s="11"/>
      <c r="F6" s="11"/>
      <c r="G6" s="11"/>
      <c r="H6" s="11">
        <v>1390.24</v>
      </c>
    </row>
    <row r="7" s="3" customFormat="1" ht="30" customHeight="1" spans="1:8">
      <c r="A7" s="10" t="s">
        <v>390</v>
      </c>
      <c r="B7" s="10" t="s">
        <v>391</v>
      </c>
      <c r="C7" s="12">
        <v>240</v>
      </c>
      <c r="D7" s="12">
        <v>240</v>
      </c>
      <c r="E7" s="11"/>
      <c r="F7" s="11"/>
      <c r="G7" s="11"/>
      <c r="H7" s="12">
        <v>240</v>
      </c>
    </row>
    <row r="8" s="3" customFormat="1" ht="30" customHeight="1" spans="1:8">
      <c r="A8" s="10" t="s">
        <v>392</v>
      </c>
      <c r="B8" s="10" t="s">
        <v>393</v>
      </c>
      <c r="C8" s="12">
        <v>400.24</v>
      </c>
      <c r="D8" s="12">
        <v>400.24</v>
      </c>
      <c r="E8" s="11"/>
      <c r="F8" s="11"/>
      <c r="G8" s="11"/>
      <c r="H8" s="12">
        <v>400.24</v>
      </c>
    </row>
    <row r="9" s="3" customFormat="1" ht="30" customHeight="1" spans="1:8">
      <c r="A9" s="10" t="s">
        <v>395</v>
      </c>
      <c r="B9" s="10" t="s">
        <v>396</v>
      </c>
      <c r="C9" s="12">
        <v>750</v>
      </c>
      <c r="D9" s="12">
        <v>750</v>
      </c>
      <c r="E9" s="11"/>
      <c r="F9" s="11"/>
      <c r="G9" s="11"/>
      <c r="H9" s="12">
        <v>750</v>
      </c>
    </row>
    <row r="10" s="2" customFormat="1" ht="30" customHeight="1" spans="1:8">
      <c r="A10" s="8">
        <v>213</v>
      </c>
      <c r="B10" s="8" t="s">
        <v>398</v>
      </c>
      <c r="C10" s="9">
        <v>530</v>
      </c>
      <c r="D10" s="9">
        <v>530</v>
      </c>
      <c r="E10" s="9"/>
      <c r="F10" s="9"/>
      <c r="G10" s="9"/>
      <c r="H10" s="9">
        <v>530</v>
      </c>
    </row>
    <row r="11" s="3" customFormat="1" ht="30" customHeight="1" spans="1:8">
      <c r="A11" s="10">
        <v>21372</v>
      </c>
      <c r="B11" s="10" t="s">
        <v>458</v>
      </c>
      <c r="C11" s="11">
        <v>530</v>
      </c>
      <c r="D11" s="11">
        <v>530</v>
      </c>
      <c r="E11" s="11"/>
      <c r="F11" s="11"/>
      <c r="G11" s="11"/>
      <c r="H11" s="11">
        <v>530</v>
      </c>
    </row>
    <row r="12" s="3" customFormat="1" ht="30" customHeight="1" spans="1:8">
      <c r="A12" s="10">
        <v>2137201</v>
      </c>
      <c r="B12" s="10" t="s">
        <v>459</v>
      </c>
      <c r="C12" s="11">
        <v>180</v>
      </c>
      <c r="D12" s="11">
        <v>180</v>
      </c>
      <c r="E12" s="11"/>
      <c r="F12" s="11"/>
      <c r="G12" s="11"/>
      <c r="H12" s="11">
        <v>180</v>
      </c>
    </row>
    <row r="13" s="3" customFormat="1" ht="30" customHeight="1" spans="1:8">
      <c r="A13" s="10">
        <v>2137202</v>
      </c>
      <c r="B13" s="10" t="s">
        <v>460</v>
      </c>
      <c r="C13" s="11">
        <v>350</v>
      </c>
      <c r="D13" s="11">
        <v>350</v>
      </c>
      <c r="E13" s="11"/>
      <c r="F13" s="11"/>
      <c r="G13" s="11"/>
      <c r="H13" s="11">
        <v>350</v>
      </c>
    </row>
    <row r="14" s="2" customFormat="1" ht="30" customHeight="1" spans="1:8">
      <c r="A14" s="8" t="s">
        <v>601</v>
      </c>
      <c r="B14" s="8" t="s">
        <v>509</v>
      </c>
      <c r="C14" s="13">
        <v>82</v>
      </c>
      <c r="D14" s="13">
        <v>82</v>
      </c>
      <c r="E14" s="9"/>
      <c r="F14" s="9"/>
      <c r="G14" s="9"/>
      <c r="H14" s="13">
        <v>82</v>
      </c>
    </row>
    <row r="15" s="3" customFormat="1" ht="30" customHeight="1" spans="1:8">
      <c r="A15" s="10" t="s">
        <v>510</v>
      </c>
      <c r="B15" s="10" t="s">
        <v>511</v>
      </c>
      <c r="C15" s="12">
        <v>82</v>
      </c>
      <c r="D15" s="12">
        <v>82</v>
      </c>
      <c r="E15" s="11"/>
      <c r="F15" s="11"/>
      <c r="G15" s="11"/>
      <c r="H15" s="12">
        <v>82</v>
      </c>
    </row>
    <row r="16" s="3" customFormat="1" ht="30" customHeight="1" spans="1:8">
      <c r="A16" s="10" t="s">
        <v>512</v>
      </c>
      <c r="B16" s="10" t="s">
        <v>513</v>
      </c>
      <c r="C16" s="12">
        <v>40</v>
      </c>
      <c r="D16" s="12">
        <v>40</v>
      </c>
      <c r="E16" s="11"/>
      <c r="F16" s="11"/>
      <c r="G16" s="11"/>
      <c r="H16" s="12">
        <v>40</v>
      </c>
    </row>
    <row r="17" s="3" customFormat="1" ht="30" customHeight="1" spans="1:8">
      <c r="A17" s="10" t="s">
        <v>514</v>
      </c>
      <c r="B17" s="10" t="s">
        <v>515</v>
      </c>
      <c r="C17" s="12">
        <v>32</v>
      </c>
      <c r="D17" s="12">
        <v>32</v>
      </c>
      <c r="E17" s="11"/>
      <c r="F17" s="11"/>
      <c r="G17" s="11"/>
      <c r="H17" s="12">
        <v>32</v>
      </c>
    </row>
    <row r="18" s="3" customFormat="1" ht="30" customHeight="1" spans="1:8">
      <c r="A18" s="14">
        <v>2296099</v>
      </c>
      <c r="B18" s="14" t="s">
        <v>516</v>
      </c>
      <c r="C18" s="11">
        <v>10</v>
      </c>
      <c r="D18" s="11">
        <v>10</v>
      </c>
      <c r="E18" s="11"/>
      <c r="F18" s="11"/>
      <c r="G18" s="11"/>
      <c r="H18" s="11">
        <v>10</v>
      </c>
    </row>
    <row r="19" ht="21" customHeight="1" spans="1:8">
      <c r="A19" s="15"/>
      <c r="B19" s="15"/>
      <c r="C19" s="16"/>
      <c r="D19" s="16"/>
      <c r="E19" s="16"/>
      <c r="F19" s="16"/>
      <c r="G19" s="16"/>
      <c r="H19" s="7"/>
    </row>
  </sheetData>
  <mergeCells count="8">
    <mergeCell ref="D1:G1"/>
    <mergeCell ref="E2:F2"/>
    <mergeCell ref="A1:A3"/>
    <mergeCell ref="B1:B3"/>
    <mergeCell ref="C1:C3"/>
    <mergeCell ref="D2:D3"/>
    <mergeCell ref="G2:G3"/>
    <mergeCell ref="H1:H3"/>
  </mergeCells>
  <pageMargins left="0.75196850393782" right="0.75196850393782" top="1.00000000000108" bottom="1.00000000000108" header="0.3" footer="0.3"/>
  <pageSetup paperSize="9" scale="9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602</v>
      </c>
    </row>
    <row r="2" spans="1:1">
      <c r="A2" t="s">
        <v>3</v>
      </c>
    </row>
    <row r="3" spans="1:1">
      <c r="A3" t="s">
        <v>603</v>
      </c>
    </row>
    <row r="4" spans="1:1">
      <c r="A4" t="s">
        <v>604</v>
      </c>
    </row>
    <row r="5" spans="1:1">
      <c r="A5" t="s">
        <v>605</v>
      </c>
    </row>
    <row r="6" spans="1:1">
      <c r="A6" t="s">
        <v>606</v>
      </c>
    </row>
    <row r="7" spans="1:1">
      <c r="A7" t="s">
        <v>607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2026-02-03T06:47:00Z</dcterms:created>
  <dcterms:modified xsi:type="dcterms:W3CDTF">2026-02-09T06:05:27Z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